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xml" ContentType="application/vnd.openxmlformats-officedocument.spreadsheetml.chart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hidePivotFieldList="1" defaultThemeVersion="164011"/>
  <mc:AlternateContent xmlns:mc="http://schemas.openxmlformats.org/markup-compatibility/2006">
    <mc:Choice Requires="x15">
      <x15ac:absPath xmlns:x15ac="http://schemas.microsoft.com/office/spreadsheetml/2010/11/ac" url="P:\DESIGN\TSY\Working Files\TSY295_Tax Working Group - 2nd Report\Art\"/>
    </mc:Choice>
  </mc:AlternateContent>
  <bookViews>
    <workbookView xWindow="0" yWindow="0" windowWidth="22530" windowHeight="10725"/>
  </bookViews>
  <sheets>
    <sheet name="Intro" sheetId="45" r:id="rId1"/>
    <sheet name="Figure 3.1 - Data" sheetId="2" r:id="rId2"/>
    <sheet name="Figure 3.1" sheetId="3" r:id="rId3"/>
    <sheet name="Figure 3.2 - Data" sheetId="4" r:id="rId4"/>
    <sheet name="Figure 3.2" sheetId="5" r:id="rId5"/>
    <sheet name="Figure 3.3 data" sheetId="38" r:id="rId6"/>
    <sheet name="Figure 3.3" sheetId="39" r:id="rId7"/>
    <sheet name="Figure 3.4 - Data" sheetId="8" r:id="rId8"/>
    <sheet name="Figure 3.4" sheetId="9" r:id="rId9"/>
    <sheet name="Figure 3.5 data" sheetId="10" r:id="rId10"/>
    <sheet name="Figure 3.5" sheetId="11" r:id="rId11"/>
    <sheet name="Figure 7.1 data" sheetId="32" r:id="rId12"/>
    <sheet name="Figure 7.1 " sheetId="35" r:id="rId13"/>
    <sheet name="Figure 9.1 data" sheetId="41" r:id="rId14"/>
    <sheet name="Figure 9.1" sheetId="43" r:id="rId15"/>
    <sheet name="Figure 10.1 data" sheetId="14" r:id="rId16"/>
    <sheet name="Figure 10.1 -2" sheetId="47" r:id="rId17"/>
    <sheet name="Fig 12.1 data" sheetId="16" r:id="rId18"/>
    <sheet name="Figure 12.1 " sheetId="21" r:id="rId19"/>
    <sheet name="Figure 12.2 data" sheetId="33" r:id="rId20"/>
    <sheet name="Figure 12.2" sheetId="36" r:id="rId21"/>
    <sheet name="Figure 12.3 &amp; 4 data" sheetId="34" r:id="rId22"/>
    <sheet name="Figure 12.3. &amp; 4" sheetId="37" r:id="rId23"/>
    <sheet name="Figure 12.5 data" sheetId="18" r:id="rId24"/>
    <sheet name="Figure 12.5" sheetId="25" r:id="rId25"/>
    <sheet name="Figure 12.6 data" sheetId="19" r:id="rId26"/>
    <sheet name="Figure 12.6" sheetId="24" r:id="rId27"/>
  </sheets>
  <definedNames>
    <definedName name="__xlchart.v1.0" hidden="1">'Figure 10.1 data'!$A$3</definedName>
    <definedName name="__xlchart.v1.1" hidden="1">'Figure 10.1 data'!$A$4:$A$204</definedName>
    <definedName name="__xlchart.v1.2" hidden="1">'Figure 10.1 data'!$B$3</definedName>
    <definedName name="__xlchart.v1.3" hidden="1">'Figure 10.1 data'!$B$4:$B$204</definedName>
    <definedName name="__xlchart.v1.4" hidden="1">'Figure 10.1 data'!$C$3</definedName>
    <definedName name="__xlchart.v1.5" hidden="1">'Figure 10.1 data'!$C$4:$C$204</definedName>
    <definedName name="__xlchart.v1.6" hidden="1">'Figure 10.1 data'!$D$3</definedName>
    <definedName name="__xlchart.v1.7" hidden="1">'Figure 10.1 data'!$D$4:$D$204</definedName>
    <definedName name="_AMO_UniqueIdentifier" hidden="1">"'aa08379a-9000-4c21-8ad6-09fd9ad29150'"</definedName>
    <definedName name="_xlnm.Print_Titles" localSheetId="10">'Figure 3.5'!$1:$9</definedName>
    <definedName name="_xlnm.Print_Titles" localSheetId="9">'Figure 3.5 data'!$2:$6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16" l="1"/>
  <c r="B33" i="16"/>
  <c r="C41" i="41"/>
  <c r="B41" i="41"/>
  <c r="C39" i="41"/>
  <c r="B39" i="41"/>
  <c r="C37" i="41"/>
  <c r="B37" i="41"/>
  <c r="C35" i="41"/>
  <c r="B35" i="41"/>
  <c r="C33" i="41"/>
  <c r="B33" i="41"/>
  <c r="C31" i="41"/>
  <c r="B31" i="41"/>
  <c r="C29" i="41"/>
  <c r="B29" i="41"/>
  <c r="C27" i="41"/>
  <c r="B27" i="41"/>
  <c r="C25" i="41"/>
  <c r="B25" i="41"/>
  <c r="C23" i="41"/>
  <c r="B23" i="41"/>
  <c r="C21" i="41"/>
  <c r="B21" i="41"/>
  <c r="C19" i="41"/>
  <c r="B19" i="41"/>
  <c r="C17" i="41"/>
  <c r="B17" i="41"/>
  <c r="C15" i="41"/>
  <c r="B15" i="41"/>
  <c r="C13" i="41"/>
  <c r="B13" i="41"/>
  <c r="C11" i="41"/>
  <c r="B11" i="41"/>
  <c r="C9" i="41"/>
  <c r="B9" i="41"/>
  <c r="C7" i="41"/>
  <c r="B7" i="41"/>
  <c r="C5" i="41"/>
  <c r="B5" i="41"/>
</calcChain>
</file>

<file path=xl/sharedStrings.xml><?xml version="1.0" encoding="utf-8"?>
<sst xmlns="http://schemas.openxmlformats.org/spreadsheetml/2006/main" count="377" uniqueCount="187">
  <si>
    <t>Individuals</t>
  </si>
  <si>
    <t>Corporates</t>
  </si>
  <si>
    <t>GST (customs inclusive)</t>
  </si>
  <si>
    <t>Other</t>
  </si>
  <si>
    <t>France</t>
  </si>
  <si>
    <t>Japan</t>
  </si>
  <si>
    <t>Source: OECD Revenue statistics</t>
  </si>
  <si>
    <t>https://stats.oecd.org/Index.aspx?DataSetCode=REV</t>
  </si>
  <si>
    <t>Slovak Republic</t>
  </si>
  <si>
    <t>Czech Republic</t>
  </si>
  <si>
    <t>Poland</t>
  </si>
  <si>
    <t>Netherlands</t>
  </si>
  <si>
    <t>Spain</t>
  </si>
  <si>
    <t>Italy</t>
  </si>
  <si>
    <t>Slovenia</t>
  </si>
  <si>
    <t>Korea</t>
  </si>
  <si>
    <t>Germany</t>
  </si>
  <si>
    <t>Belgium</t>
  </si>
  <si>
    <t>Luxembourg</t>
  </si>
  <si>
    <t>Hungary</t>
  </si>
  <si>
    <t>Austria</t>
  </si>
  <si>
    <t>Greece</t>
  </si>
  <si>
    <t>Switzerland</t>
  </si>
  <si>
    <t>Turkey</t>
  </si>
  <si>
    <t>Estonia</t>
  </si>
  <si>
    <t>United States</t>
  </si>
  <si>
    <t>OECD - Average</t>
  </si>
  <si>
    <t>Latvia</t>
  </si>
  <si>
    <t>Finland</t>
  </si>
  <si>
    <t>United Kingdom</t>
  </si>
  <si>
    <t>Portugal</t>
  </si>
  <si>
    <t>Mexico</t>
  </si>
  <si>
    <t>Norway</t>
  </si>
  <si>
    <t>Israel</t>
  </si>
  <si>
    <t>Canada</t>
  </si>
  <si>
    <t>Sweden</t>
  </si>
  <si>
    <t>Ireland</t>
  </si>
  <si>
    <t>Iceland</t>
  </si>
  <si>
    <t>Australia</t>
  </si>
  <si>
    <t>Chile</t>
  </si>
  <si>
    <t>New Zealand</t>
  </si>
  <si>
    <t>Denmark</t>
  </si>
  <si>
    <t>Equiv disp inc decile</t>
  </si>
  <si>
    <t>Income tax</t>
  </si>
  <si>
    <t>Source:</t>
  </si>
  <si>
    <t>Total</t>
  </si>
  <si>
    <t>All Households</t>
  </si>
  <si>
    <t>Decile 1</t>
  </si>
  <si>
    <t>Decile 2</t>
  </si>
  <si>
    <t>Decile 3</t>
  </si>
  <si>
    <t>Decile 4</t>
  </si>
  <si>
    <t>Decile 5</t>
  </si>
  <si>
    <t>Decile 6</t>
  </si>
  <si>
    <t>Decile 7</t>
  </si>
  <si>
    <t>Decile 8</t>
  </si>
  <si>
    <t>Decile 9</t>
  </si>
  <si>
    <t>Decile 10</t>
  </si>
  <si>
    <t xml:space="preserve">Taxes </t>
  </si>
  <si>
    <t>Transfers</t>
  </si>
  <si>
    <t xml:space="preserve">Taxes less transfers </t>
  </si>
  <si>
    <t>Country</t>
  </si>
  <si>
    <t>Reduction in Gini on account of the tax and transfer system (2014/15)</t>
  </si>
  <si>
    <t>http://stats.oecd.org/Index.aspx?DataSetCode=IDD#</t>
  </si>
  <si>
    <t>South Africa</t>
  </si>
  <si>
    <t>Lithuania</t>
  </si>
  <si>
    <t>OECD average</t>
  </si>
  <si>
    <r>
      <t>By annual personal income decile</t>
    </r>
    <r>
      <rPr>
        <vertAlign val="superscript"/>
        <sz val="11"/>
        <rFont val="Arial Mäori"/>
        <family val="2"/>
      </rPr>
      <t>(1)(2)</t>
    </r>
  </si>
  <si>
    <t>For year ended 30 June 2016</t>
  </si>
  <si>
    <t>Annual personal income decile</t>
  </si>
  <si>
    <r>
      <t>Under $800</t>
    </r>
    <r>
      <rPr>
        <vertAlign val="superscript"/>
        <sz val="8"/>
        <rFont val="Arial"/>
        <family val="2"/>
      </rPr>
      <t>(3)</t>
    </r>
  </si>
  <si>
    <t xml:space="preserve"> $800 to   $10,499</t>
  </si>
  <si>
    <t xml:space="preserve"> $10,500 to   $17,899 </t>
  </si>
  <si>
    <t xml:space="preserve"> $17,900 to   $23,699 </t>
  </si>
  <si>
    <t xml:space="preserve"> $23,700 to   $31,999 </t>
  </si>
  <si>
    <t xml:space="preserve"> $32,000 to   $41,899 </t>
  </si>
  <si>
    <t xml:space="preserve"> $41,900 to   $52,399</t>
  </si>
  <si>
    <t xml:space="preserve"> $52,400 to   $66,299 </t>
  </si>
  <si>
    <t xml:space="preserve"> $66,300 to   $91,399 </t>
  </si>
  <si>
    <t xml:space="preserve"> $91,400 +</t>
  </si>
  <si>
    <t>All income groups</t>
  </si>
  <si>
    <r>
      <t>People aged 15 years and over (000)</t>
    </r>
    <r>
      <rPr>
        <vertAlign val="superscript"/>
        <sz val="8"/>
        <rFont val="Arial Mäori"/>
        <family val="2"/>
      </rPr>
      <t>(4)</t>
    </r>
  </si>
  <si>
    <t>Under $800</t>
  </si>
  <si>
    <t xml:space="preserve"> $800 to $10,499</t>
  </si>
  <si>
    <t xml:space="preserve"> $10,500 to $17,899 </t>
  </si>
  <si>
    <t xml:space="preserve"> $17,900 to $23,699 </t>
  </si>
  <si>
    <t xml:space="preserve"> $23,700 to $31,999 </t>
  </si>
  <si>
    <t xml:space="preserve"> $32,000 to $41,899 </t>
  </si>
  <si>
    <t xml:space="preserve"> $41,900 to $52,399</t>
  </si>
  <si>
    <t xml:space="preserve"> $52,400 to $66,299 </t>
  </si>
  <si>
    <t xml:space="preserve"> $66,300 to $91,399 </t>
  </si>
  <si>
    <t>Sex</t>
  </si>
  <si>
    <t>Male</t>
  </si>
  <si>
    <t xml:space="preserve">   </t>
  </si>
  <si>
    <t xml:space="preserve">  </t>
  </si>
  <si>
    <t>Female</t>
  </si>
  <si>
    <t>1.</t>
  </si>
  <si>
    <t xml:space="preserve"> Income is before tax, from regular and recurring sources only. Income figures are collected for those aged 15 years or over. Income groups</t>
  </si>
  <si>
    <t xml:space="preserve"> </t>
  </si>
  <si>
    <t xml:space="preserve">are deciles (to the nearest hundred dollars) of personal income. </t>
  </si>
  <si>
    <t>2.</t>
  </si>
  <si>
    <t xml:space="preserve"> Deciles are formed by dividing the population into 10 groups – ranking individuals by the amount of income they receive. The bottom</t>
  </si>
  <si>
    <t xml:space="preserve"> decile (decile 1) is the lowest 10 percent of the population in terms of income, while the top decile (decile 10) is the highest 10 percent. </t>
  </si>
  <si>
    <t>3.</t>
  </si>
  <si>
    <t xml:space="preserve"> This decile includes loss from investment or self-employment income, or no income received.</t>
  </si>
  <si>
    <t>4.</t>
  </si>
  <si>
    <t xml:space="preserve"> People counts are rounded to the nearest hundred. Figures may not sum to stated totals, due to rounding.</t>
  </si>
  <si>
    <t>Median</t>
  </si>
  <si>
    <t>Upper Quartile</t>
  </si>
  <si>
    <t>Lower Quartile</t>
  </si>
  <si>
    <t>Effective Excise Rate per Litre of Alcohol ($)</t>
  </si>
  <si>
    <t>Spirits</t>
  </si>
  <si>
    <t>Wine</t>
  </si>
  <si>
    <t>Beer</t>
  </si>
  <si>
    <t>VAT revenue as a percentage of GDP</t>
  </si>
  <si>
    <t>VAT rates</t>
  </si>
  <si>
    <t>Portugal*</t>
  </si>
  <si>
    <t>Austria*</t>
  </si>
  <si>
    <t>Greece*</t>
  </si>
  <si>
    <t xml:space="preserve">Poland </t>
  </si>
  <si>
    <t>France*</t>
  </si>
  <si>
    <t>Unweighted average</t>
  </si>
  <si>
    <t>Spain*</t>
  </si>
  <si>
    <t>Canada*</t>
  </si>
  <si>
    <t xml:space="preserve">Korea </t>
  </si>
  <si>
    <t>% Spending on food and drinks</t>
  </si>
  <si>
    <t xml:space="preserve">$ benefit of removing GST from food </t>
  </si>
  <si>
    <t xml:space="preserve">Gross income </t>
  </si>
  <si>
    <t>Government transfers</t>
  </si>
  <si>
    <t>Household Disposable Income Decile (unequivalised)</t>
  </si>
  <si>
    <t>Access to the Household Economic Survey data was provided by Statistics New Zealand under conditions</t>
  </si>
  <si>
    <t xml:space="preserve">designed to give effect to the security and confidentiality provisions of the Statistics Act 1975. </t>
  </si>
  <si>
    <t>The results presented here are the work of Treasury, not Statistics New Zealand.</t>
  </si>
  <si>
    <t>Less than $31,000</t>
  </si>
  <si>
    <t>$31,000 to $41,000</t>
  </si>
  <si>
    <t>$41,000 to $52,000</t>
  </si>
  <si>
    <t>$52,000 to $60,000</t>
  </si>
  <si>
    <t>$60,000 to $70,000</t>
  </si>
  <si>
    <t>$70,000 to $81,000</t>
  </si>
  <si>
    <t>$81,000 to $93,000</t>
  </si>
  <si>
    <t>$93,000 to $112,000</t>
  </si>
  <si>
    <t>$112,000 to $139,000</t>
  </si>
  <si>
    <t>More than $139,000</t>
  </si>
  <si>
    <t>Tax-free threshold of $7,000</t>
  </si>
  <si>
    <t>GST rate to 13.5%</t>
  </si>
  <si>
    <t>Average gain by equivalised disposable income decile</t>
  </si>
  <si>
    <t>Average gain as % of taxable income by equivalised disposable income decile</t>
  </si>
  <si>
    <t>First marginal income tax rate to 5.25%</t>
  </si>
  <si>
    <t>[Calendar year]</t>
  </si>
  <si>
    <t>Tax rate</t>
  </si>
  <si>
    <t>Waste landfilled at standard rate</t>
  </si>
  <si>
    <t>Published by the Tax Working Group, New Zealand at:</t>
  </si>
  <si>
    <t>https://taxworkinggroup.govt.nz/resources/future-tax-submissions-background-paper</t>
  </si>
  <si>
    <t>Copyright of externally-sourced data</t>
  </si>
  <si>
    <t>Note that where non-New Zealand Government sources are indicated (eg OECD) that the copyright and licensing requirements of that organisation must be respected when considering re-use of the charts and data.</t>
  </si>
  <si>
    <t>Crown copyright © for Government-sourced charts and data</t>
  </si>
  <si>
    <t>To view a copy of this licence, visit http://creativecommons.org/licenses/by/4.0/. Please note that no departmental or governmental emblem, logo or Coat of Arms may be used in any way which infringes any provision of the Flags, Emblems, and Names Protection Act 1981 or would infringe such provision if the relevant use occurred within New Zealand. Attribution to the Crown should be in written form and not by reproduction of any such emblem, logo or Coat of Arms.</t>
  </si>
  <si>
    <t xml:space="preserve">Charts and Data - Future of Tax: Interim Report </t>
  </si>
  <si>
    <t xml:space="preserve">This spreadsheet contains charts and, in most cases, the data used to generate the charts and tables that appear in - Future of Tax: Interim Report </t>
  </si>
  <si>
    <t>Note on Secretariat modelling estimates</t>
  </si>
  <si>
    <t>The Secretariat has produced projections of revenue for policies considered in this report. These projections rely on
modelling assumptions and are subject to uncertainty. All estimates are preliminary and presented for indicative purposes
only.
All estimates using Household Economic Survey (HES) data should be considered indicative and may have wide
confidence intervals. Sample survey data is subject to sampling and non-sampling errors. These estimates have
been produced either directly from HES or using the Treasury’s micro-simulation model of the tax and welfare system.
Estimates rely on modelling assumptions and are subject to considerable uncertainty. The 1988 Jensen equivalence
scale has been used for equivalizing household incomes. In some cases, the officials’ secretariat has made adjustments
to reflect underreporting of household expenditure in survey data compared with the national accounts aggregates.
Owing to data limitations, such adjustments are approximate and may not accurately reflect differences across
expenditure categories or income deciles. In some cases, there are differences between charts and estimates in the
Interim Report and earlier officials’ papers owing to data updates and modelling changes. All estimates are subject to
further data updates and modelling refinements. Access to HES data was provided by Statistics New Zealand under
conditions designed to give effect to the security and confidentiality provisions of the Statistics Act 1975.</t>
  </si>
  <si>
    <t>Source: Statistics NZ (HES 2015/16) with subsequent TWG Secretariat calculations.</t>
  </si>
  <si>
    <t>Copyright of New Zealand-Government sourced charts and data is licensed under the Creative Commons Attribution 4.0 International licence. In essence, you are free to copy, distribute and adapt the work, as long as you attribute the work to the Crown and abide by the other licence terms.</t>
  </si>
  <si>
    <t>Figure 3.1: Source of taxation revenue, 2015 (OECD countries)</t>
  </si>
  <si>
    <t>Source: Bryan Perry, Ministry of Social Development, 2017 (data based on Household Economic Survey (HES)</t>
  </si>
  <si>
    <t>Figure 3.2: Percentage of income tax and transfers by income decile, 2014/15</t>
  </si>
  <si>
    <t>Figure 3.3: Average effective tax rate (income tax, GST, and ACC levies less transfers), by income decile, 2012/13</t>
  </si>
  <si>
    <t>Source: The Treasury (data based on HES 2013).</t>
  </si>
  <si>
    <t>Figure 3.4: Reduction in Gini coefficient on account of the tax and transfer system, 2014/15</t>
  </si>
  <si>
    <t>Figure 3.5 Distribution of males and females by annual personal income decile (people aged 15 
years and over), 2015/16</t>
  </si>
  <si>
    <t xml:space="preserve">Source: Statistics New Zealand </t>
  </si>
  <si>
    <t>Figure 7.1: Savings rate quartiles by income decile (for households with the highest income earner
aged between 30 and 60 years old), 2012/13</t>
  </si>
  <si>
    <t>Source: The Treasury</t>
  </si>
  <si>
    <t>Note: Calculations based on Household Economic Survey (HES) 2012/13. The distributions presented in Figure 7.1 only include households from the HES sample where the highest income earner in the household is between 30 and 60 years old, and where their data has not been
excluded on the grounds of a number of outlier checks. Given these restrictions to a sub-sample of HES, results depicted
will not be comparable to a similar analysis based on the entire HES sample.</t>
  </si>
  <si>
    <t>Figure 9.1 Landfill tax rates and waste volumes in the UK</t>
  </si>
  <si>
    <t>Figure 10.1: Effective rate of excise per litre of alcohol, (2018)</t>
  </si>
  <si>
    <t>Figure 12.1: Valued added taxes as a percentage of GDP, 2015</t>
  </si>
  <si>
    <t>Source: OECD</t>
  </si>
  <si>
    <t>Figure 12.2: Average annual benefit for households of decreasing the GST rate to 13.5 %</t>
  </si>
  <si>
    <t>Source: Statistics NZ (HES 2015/16) with subsequent TWG Secretariat calculations. TWG Secretariat calculations</t>
  </si>
  <si>
    <t>done using Treasury’s micro-simulation model of the tax and welfare system.</t>
  </si>
  <si>
    <t>Figure 12.3: Annual benefit of rate reductions, 2015/16</t>
  </si>
  <si>
    <t>Source: The Treasury. Estimated using Treasury’s micro-simulation model of the tax and welfare system.</t>
  </si>
  <si>
    <t>Figure 12.4: Benefit in terms of percentage of gross income, 2015/16</t>
  </si>
  <si>
    <t>Figure 12.5: Expenditure on food and drink by households, 2015/16</t>
  </si>
  <si>
    <t>Figure 12. 6: Weekly benefit for each income decile of removing GST from food and drink, 2015/16</t>
  </si>
  <si>
    <t>Published 20 September 2018</t>
  </si>
  <si>
    <t>Source: HMRC,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</si>
</sst>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quot;$&quot;#,##0"/>
    <numFmt numFmtId="166" formatCode="0.0%"/>
    <numFmt numFmtId="167" formatCode="_-* #,##0_-;\-* #,##0_-;_-* &quot;-&quot;??_-;_-@_-"/>
    <numFmt numFmtId="168" formatCode="#,##0.0"/>
    <numFmt numFmtId="169" formatCode="_(&quot;$&quot;* #,##0.00_);_(&quot;$&quot;* \(#,##0.00\);_(&quot;$&quot;* &quot;-&quot;??_);_(@_)"/>
    <numFmt numFmtId="170" formatCode="0_)"/>
    <numFmt numFmtId="171" formatCode="0.0"/>
    <numFmt numFmtId="172" formatCode="&quot;$&quot;#,##0.00"/>
    <numFmt numFmtId="173" formatCode="_-* #,##0.0_-;\-* #,##0.0_-;_-* &quot;-&quot;??_-;_-@_-"/>
    <numFmt numFmtId="174" formatCode="_(&quot;$&quot;* #,##0_);_(&quot;$&quot;* \(#,##0\);_(&quot;$&quot;* &quot;-&quot;??_);_(@_)"/>
  </numFmts>
  <fonts count="50">
    <font>
      <sz val="11"/>
      <color theme="1"/>
      <name val="Calibri"/>
      <family val="2"/>
      <scheme val="minor"/>
    </font>
    <font>
      <sz val="11"/>
      <color theme="1"/>
      <name val="Calibri"/>
      <family val="2"/>
      <scheme val="minor"/>
    </font>
    <font>
      <b/>
      <sz val="11"/>
      <color theme="1"/>
      <name val="Calibri"/>
      <family val="2"/>
      <scheme val="minor"/>
    </font>
    <font>
      <sz val="10"/>
      <color theme="1"/>
      <name val="Segoe UI"/>
      <family val="2"/>
    </font>
    <font>
      <b/>
      <sz val="10"/>
      <name val="Calibri Light"/>
      <family val="2"/>
      <scheme val="major"/>
    </font>
    <font>
      <sz val="10"/>
      <name val="Calibri Light"/>
      <family val="1"/>
      <scheme val="major"/>
    </font>
    <font>
      <sz val="10"/>
      <color theme="1"/>
      <name val="Arial"/>
      <family val="2"/>
    </font>
    <font>
      <i/>
      <sz val="10"/>
      <color theme="1"/>
      <name val="Arial"/>
      <family val="2"/>
    </font>
    <font>
      <u/>
      <sz val="11"/>
      <color theme="10"/>
      <name val="Calibri"/>
      <family val="2"/>
      <scheme val="minor"/>
    </font>
    <font>
      <i/>
      <u/>
      <sz val="11"/>
      <color theme="10"/>
      <name val="Calibri"/>
      <family val="2"/>
      <scheme val="minor"/>
    </font>
    <font>
      <b/>
      <sz val="10"/>
      <color theme="1"/>
      <name val="Arial"/>
      <family val="2"/>
    </font>
    <font>
      <b/>
      <sz val="10"/>
      <name val="Arial"/>
      <family val="2"/>
    </font>
    <font>
      <sz val="10"/>
      <name val="Arial"/>
      <family val="2"/>
    </font>
    <font>
      <i/>
      <sz val="11"/>
      <color theme="1"/>
      <name val="Calibri"/>
      <family val="2"/>
      <scheme val="minor"/>
    </font>
    <font>
      <b/>
      <sz val="10"/>
      <color theme="1"/>
      <name val="Arial Narrow"/>
      <family val="2"/>
    </font>
    <font>
      <sz val="10"/>
      <color theme="1"/>
      <name val="Arial Narrow"/>
      <family val="2"/>
    </font>
    <font>
      <b/>
      <sz val="10"/>
      <color theme="4"/>
      <name val="Arial Narrow"/>
      <family val="2"/>
    </font>
    <font>
      <u/>
      <sz val="10"/>
      <color theme="10"/>
      <name val="Arial Narrow"/>
      <family val="2"/>
    </font>
    <font>
      <sz val="10"/>
      <color theme="1"/>
      <name val="Arial Mäori"/>
      <family val="2"/>
    </font>
    <font>
      <sz val="11"/>
      <name val="Arial Mäori"/>
      <family val="2"/>
    </font>
    <font>
      <vertAlign val="superscript"/>
      <sz val="11"/>
      <name val="Arial Mäori"/>
      <family val="2"/>
    </font>
    <font>
      <sz val="10"/>
      <name val="Arial Mäori"/>
      <family val="2"/>
    </font>
    <font>
      <sz val="8"/>
      <name val="Arial Mäori"/>
      <family val="2"/>
    </font>
    <font>
      <b/>
      <sz val="8"/>
      <name val="Arial Mäori"/>
      <family val="2"/>
    </font>
    <font>
      <sz val="8"/>
      <name val="Arial"/>
      <family val="2"/>
    </font>
    <font>
      <vertAlign val="superscript"/>
      <sz val="8"/>
      <name val="Arial"/>
      <family val="2"/>
    </font>
    <font>
      <vertAlign val="superscript"/>
      <sz val="8"/>
      <name val="Arial Mäori"/>
      <family val="2"/>
    </font>
    <font>
      <i/>
      <sz val="10"/>
      <name val="Arial Mäori"/>
      <family val="2"/>
    </font>
    <font>
      <sz val="8"/>
      <color theme="1"/>
      <name val="Calibri"/>
      <family val="2"/>
      <scheme val="minor"/>
    </font>
    <font>
      <i/>
      <sz val="8"/>
      <name val="Arial Mäori"/>
      <family val="2"/>
    </font>
    <font>
      <sz val="8"/>
      <color theme="1"/>
      <name val="Arial"/>
      <family val="2"/>
    </font>
    <font>
      <u/>
      <sz val="10"/>
      <color theme="10"/>
      <name val="Arial Mäori"/>
      <family val="2"/>
    </font>
    <font>
      <b/>
      <i/>
      <sz val="10"/>
      <color rgb="FF000000"/>
      <name val="Segoe UI"/>
      <family val="2"/>
    </font>
    <font>
      <sz val="10"/>
      <name val="Courier"/>
      <family val="3"/>
    </font>
    <font>
      <u/>
      <sz val="10"/>
      <color theme="10"/>
      <name val="Arial"/>
      <family val="2"/>
    </font>
    <font>
      <u/>
      <sz val="10"/>
      <color theme="1"/>
      <name val="Arial"/>
      <family val="2"/>
    </font>
    <font>
      <sz val="10"/>
      <color theme="1"/>
      <name val="Verdana"/>
      <family val="2"/>
    </font>
    <font>
      <sz val="11"/>
      <color theme="1"/>
      <name val="Segoe UI"/>
      <family val="2"/>
    </font>
    <font>
      <u/>
      <sz val="10"/>
      <name val="Segoe UI"/>
      <family val="2"/>
    </font>
    <font>
      <sz val="10"/>
      <color rgb="FFFF0000"/>
      <name val="Verdana"/>
      <family val="2"/>
    </font>
    <font>
      <sz val="12"/>
      <name val="Arial MT"/>
    </font>
    <font>
      <sz val="8"/>
      <color indexed="8"/>
      <name val="Arial"/>
      <family val="2"/>
    </font>
    <font>
      <sz val="11"/>
      <color theme="1"/>
      <name val="Arial Narrow"/>
      <family val="2"/>
    </font>
    <font>
      <sz val="10"/>
      <name val="Arial Narrow"/>
      <family val="2"/>
    </font>
    <font>
      <b/>
      <u/>
      <sz val="11"/>
      <color theme="10"/>
      <name val="Calibri"/>
      <family val="2"/>
      <scheme val="minor"/>
    </font>
    <font>
      <sz val="16"/>
      <name val="Arial Narrow"/>
      <family val="2"/>
    </font>
    <font>
      <b/>
      <sz val="10"/>
      <name val="Arial Narrow"/>
      <family val="2"/>
    </font>
    <font>
      <sz val="10"/>
      <color theme="1"/>
      <name val="Calibri"/>
      <family val="2"/>
      <scheme val="minor"/>
    </font>
    <font>
      <i/>
      <sz val="10"/>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4.9989318521683403E-2"/>
        <bgColor theme="4" tint="0.79998168889431442"/>
      </patternFill>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auto="1"/>
      </top>
      <bottom/>
      <diagonal/>
    </border>
    <border>
      <left/>
      <right style="thin">
        <color indexed="64"/>
      </right>
      <top style="thin">
        <color indexed="64"/>
      </top>
      <bottom/>
      <diagonal/>
    </border>
    <border>
      <left/>
      <right/>
      <top/>
      <bottom style="thin">
        <color theme="4" tint="0.39997558519241921"/>
      </bottom>
      <diagonal/>
    </border>
    <border>
      <left/>
      <right/>
      <top style="thin">
        <color indexed="64"/>
      </top>
      <bottom style="thin">
        <color indexed="64"/>
      </bottom>
      <diagonal/>
    </border>
  </borders>
  <cellStyleXfs count="14">
    <xf numFmtId="0" fontId="0" fillId="0" borderId="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8" fillId="0" borderId="0"/>
    <xf numFmtId="0" fontId="12" fillId="0" borderId="0"/>
    <xf numFmtId="0" fontId="31" fillId="0" borderId="0" applyNumberFormat="0" applyFill="0" applyBorder="0" applyAlignment="0" applyProtection="0">
      <alignment vertical="top"/>
      <protection locked="0"/>
    </xf>
    <xf numFmtId="169" fontId="1" fillId="0" borderId="0" applyFont="0" applyFill="0" applyBorder="0" applyAlignment="0" applyProtection="0"/>
    <xf numFmtId="170" fontId="33" fillId="0" borderId="0"/>
    <xf numFmtId="0" fontId="36" fillId="0" borderId="0"/>
    <xf numFmtId="164" fontId="1" fillId="0" borderId="0" applyFont="0" applyFill="0" applyBorder="0" applyAlignment="0" applyProtection="0"/>
    <xf numFmtId="37" fontId="40" fillId="0" borderId="0"/>
    <xf numFmtId="164" fontId="1" fillId="0" borderId="0" applyFont="0" applyFill="0" applyBorder="0" applyAlignment="0" applyProtection="0"/>
    <xf numFmtId="0" fontId="1" fillId="0" borderId="0"/>
  </cellStyleXfs>
  <cellXfs count="195">
    <xf numFmtId="0" fontId="0" fillId="0" borderId="0" xfId="0"/>
    <xf numFmtId="0" fontId="0" fillId="0" borderId="0" xfId="0" applyFill="1"/>
    <xf numFmtId="0" fontId="9" fillId="0" borderId="0" xfId="2" applyFont="1" applyFill="1"/>
    <xf numFmtId="0" fontId="0" fillId="3" borderId="0" xfId="0" applyFill="1" applyBorder="1"/>
    <xf numFmtId="0" fontId="0" fillId="3" borderId="0" xfId="0" applyFill="1"/>
    <xf numFmtId="9" fontId="0" fillId="0" borderId="0" xfId="1" applyFont="1"/>
    <xf numFmtId="0" fontId="6" fillId="0" borderId="0" xfId="0" applyFont="1"/>
    <xf numFmtId="0" fontId="7" fillId="0" borderId="0" xfId="0" applyFont="1"/>
    <xf numFmtId="0" fontId="6" fillId="0" borderId="0" xfId="0" applyFont="1" applyFill="1" applyBorder="1"/>
    <xf numFmtId="0" fontId="0" fillId="0" borderId="0" xfId="0" applyFill="1" applyBorder="1"/>
    <xf numFmtId="9" fontId="0" fillId="0" borderId="0" xfId="0" applyNumberFormat="1"/>
    <xf numFmtId="0" fontId="0" fillId="0" borderId="3" xfId="0" applyBorder="1" applyAlignment="1">
      <alignment horizontal="center"/>
    </xf>
    <xf numFmtId="165" fontId="0" fillId="0" borderId="0" xfId="0" applyNumberFormat="1"/>
    <xf numFmtId="0" fontId="15" fillId="0" borderId="0" xfId="0" applyFont="1"/>
    <xf numFmtId="0" fontId="15" fillId="0" borderId="0" xfId="0" applyFont="1" applyAlignment="1">
      <alignment horizontal="left"/>
    </xf>
    <xf numFmtId="166" fontId="15" fillId="0" borderId="0" xfId="0" applyNumberFormat="1" applyFont="1" applyAlignment="1">
      <alignment horizontal="right"/>
    </xf>
    <xf numFmtId="0" fontId="14" fillId="0" borderId="0" xfId="0" applyFont="1" applyFill="1"/>
    <xf numFmtId="0" fontId="15" fillId="0" borderId="0" xfId="0" applyFont="1" applyFill="1"/>
    <xf numFmtId="166" fontId="15" fillId="0" borderId="0" xfId="0" applyNumberFormat="1" applyFont="1"/>
    <xf numFmtId="0" fontId="17" fillId="0" borderId="0" xfId="2" applyFont="1"/>
    <xf numFmtId="0" fontId="0" fillId="0" borderId="0" xfId="0" applyAlignment="1"/>
    <xf numFmtId="0" fontId="22" fillId="0" borderId="13" xfId="4" applyFont="1" applyBorder="1" applyAlignment="1">
      <alignment vertical="center"/>
    </xf>
    <xf numFmtId="0" fontId="22" fillId="0" borderId="0" xfId="4" applyFont="1" applyBorder="1" applyAlignment="1">
      <alignment vertical="center"/>
    </xf>
    <xf numFmtId="0" fontId="22" fillId="0" borderId="9" xfId="4" applyFont="1" applyBorder="1" applyAlignment="1">
      <alignment vertical="center"/>
    </xf>
    <xf numFmtId="0" fontId="22" fillId="0" borderId="12" xfId="4" applyFont="1" applyBorder="1" applyAlignment="1">
      <alignment vertical="center"/>
    </xf>
    <xf numFmtId="0" fontId="22" fillId="0" borderId="0" xfId="4" applyFont="1" applyBorder="1"/>
    <xf numFmtId="0" fontId="27" fillId="0" borderId="0" xfId="4" applyFont="1" applyBorder="1" applyAlignment="1">
      <alignment horizontal="left" vertical="center"/>
    </xf>
    <xf numFmtId="0" fontId="28" fillId="0" borderId="0" xfId="0" applyFont="1" applyAlignment="1">
      <alignment wrapText="1"/>
    </xf>
    <xf numFmtId="0" fontId="29" fillId="0" borderId="0" xfId="4" applyFont="1" applyBorder="1" applyAlignment="1">
      <alignment vertical="center" wrapText="1"/>
    </xf>
    <xf numFmtId="0" fontId="22" fillId="0" borderId="0" xfId="4" applyFont="1" applyBorder="1" applyAlignment="1">
      <alignment vertical="center" wrapText="1"/>
    </xf>
    <xf numFmtId="0" fontId="22" fillId="0" borderId="0" xfId="4" applyFont="1" applyBorder="1" applyAlignment="1">
      <alignment horizontal="center" vertical="center" wrapText="1"/>
    </xf>
    <xf numFmtId="0" fontId="23" fillId="0" borderId="0" xfId="4" applyFont="1" applyBorder="1" applyAlignment="1">
      <alignment vertical="center"/>
    </xf>
    <xf numFmtId="0" fontId="22" fillId="0" borderId="0" xfId="4" applyFont="1" applyBorder="1" applyAlignment="1">
      <alignment horizontal="right" vertical="center" wrapText="1"/>
    </xf>
    <xf numFmtId="0" fontId="30" fillId="0" borderId="0" xfId="0" applyFont="1" applyAlignment="1"/>
    <xf numFmtId="0" fontId="22" fillId="0" borderId="0" xfId="4" applyFont="1" applyBorder="1" applyAlignment="1">
      <alignment horizontal="left" vertical="center"/>
    </xf>
    <xf numFmtId="167" fontId="22" fillId="0" borderId="0" xfId="3" applyNumberFormat="1" applyFont="1" applyBorder="1" applyAlignment="1">
      <alignment vertical="center" wrapText="1"/>
    </xf>
    <xf numFmtId="168" fontId="22" fillId="0" borderId="0" xfId="4" applyNumberFormat="1" applyFont="1" applyBorder="1" applyAlignment="1">
      <alignment horizontal="right" vertical="center" wrapText="1" indent="1"/>
    </xf>
    <xf numFmtId="168" fontId="22" fillId="0" borderId="0" xfId="4" applyNumberFormat="1" applyFont="1" applyBorder="1" applyAlignment="1">
      <alignment vertical="center" wrapText="1"/>
    </xf>
    <xf numFmtId="0" fontId="22" fillId="0" borderId="0" xfId="4" applyNumberFormat="1" applyFont="1" applyBorder="1" applyAlignment="1"/>
    <xf numFmtId="0" fontId="22" fillId="0" borderId="0" xfId="5" quotePrefix="1" applyNumberFormat="1" applyFont="1" applyAlignment="1">
      <alignment horizontal="left"/>
    </xf>
    <xf numFmtId="0" fontId="22" fillId="0" borderId="0" xfId="4" applyNumberFormat="1" applyFont="1" applyBorder="1" applyAlignment="1">
      <alignment horizontal="left"/>
    </xf>
    <xf numFmtId="0" fontId="22" fillId="0" borderId="0" xfId="4" applyNumberFormat="1" applyFont="1" applyBorder="1" applyAlignment="1">
      <alignment horizontal="left" indent="1"/>
    </xf>
    <xf numFmtId="0" fontId="22" fillId="0" borderId="0" xfId="4" applyNumberFormat="1" applyFont="1" applyBorder="1"/>
    <xf numFmtId="0" fontId="18" fillId="0" borderId="0" xfId="4"/>
    <xf numFmtId="0" fontId="18" fillId="0" borderId="0" xfId="4" applyAlignment="1"/>
    <xf numFmtId="166" fontId="0" fillId="0" borderId="0" xfId="1" applyNumberFormat="1" applyFont="1"/>
    <xf numFmtId="0" fontId="0" fillId="2" borderId="0" xfId="0" applyFill="1"/>
    <xf numFmtId="1" fontId="0" fillId="0" borderId="0" xfId="0" applyNumberFormat="1"/>
    <xf numFmtId="0" fontId="10" fillId="2" borderId="0" xfId="0" applyFont="1" applyFill="1"/>
    <xf numFmtId="0" fontId="11" fillId="2" borderId="0" xfId="8" applyNumberFormat="1" applyFont="1" applyFill="1" applyBorder="1" applyAlignment="1" applyProtection="1">
      <alignment horizontal="center" vertical="center" wrapText="1"/>
    </xf>
    <xf numFmtId="0" fontId="12" fillId="0" borderId="0" xfId="0" applyFont="1" applyFill="1" applyBorder="1"/>
    <xf numFmtId="0" fontId="34" fillId="0" borderId="0" xfId="2" applyFont="1"/>
    <xf numFmtId="0" fontId="12" fillId="0" borderId="0" xfId="0" applyFont="1" applyFill="1" applyBorder="1" applyAlignment="1">
      <alignment vertical="top"/>
    </xf>
    <xf numFmtId="0" fontId="36" fillId="0" borderId="0" xfId="9"/>
    <xf numFmtId="0" fontId="36" fillId="0" borderId="0" xfId="9" applyAlignment="1">
      <alignment horizontal="left"/>
    </xf>
    <xf numFmtId="0" fontId="36" fillId="0" borderId="0" xfId="9" applyNumberFormat="1"/>
    <xf numFmtId="172" fontId="36" fillId="0" borderId="0" xfId="9" applyNumberFormat="1"/>
    <xf numFmtId="165" fontId="36" fillId="0" borderId="0" xfId="9" applyNumberFormat="1"/>
    <xf numFmtId="0" fontId="10" fillId="0" borderId="7" xfId="0" applyFont="1" applyFill="1" applyBorder="1"/>
    <xf numFmtId="0" fontId="6" fillId="0" borderId="13" xfId="0" applyFont="1" applyFill="1" applyBorder="1"/>
    <xf numFmtId="0" fontId="12" fillId="0" borderId="13" xfId="0" applyFont="1" applyFill="1" applyBorder="1"/>
    <xf numFmtId="171" fontId="12" fillId="0" borderId="14" xfId="0" applyNumberFormat="1" applyFont="1" applyFill="1" applyBorder="1"/>
    <xf numFmtId="0" fontId="10" fillId="0" borderId="10" xfId="0" applyFont="1" applyFill="1" applyBorder="1"/>
    <xf numFmtId="171" fontId="12" fillId="0" borderId="11" xfId="0" applyNumberFormat="1" applyFont="1" applyFill="1" applyBorder="1" applyAlignment="1">
      <alignment horizontal="right"/>
    </xf>
    <xf numFmtId="171" fontId="12" fillId="0" borderId="11" xfId="0" quotePrefix="1" applyNumberFormat="1" applyFont="1" applyFill="1" applyBorder="1" applyAlignment="1">
      <alignment horizontal="right"/>
    </xf>
    <xf numFmtId="171" fontId="12" fillId="0" borderId="11" xfId="0" applyNumberFormat="1" applyFont="1" applyFill="1" applyBorder="1"/>
    <xf numFmtId="171" fontId="6" fillId="0" borderId="11" xfId="0" applyNumberFormat="1" applyFont="1" applyFill="1" applyBorder="1"/>
    <xf numFmtId="0" fontId="10" fillId="0" borderId="8" xfId="0" applyFont="1" applyFill="1" applyBorder="1"/>
    <xf numFmtId="0" fontId="11" fillId="2" borderId="0" xfId="0" applyFont="1" applyFill="1" applyBorder="1" applyAlignment="1">
      <alignment horizontal="right" wrapText="1"/>
    </xf>
    <xf numFmtId="173" fontId="6" fillId="0" borderId="9" xfId="10" applyNumberFormat="1" applyFont="1" applyFill="1" applyBorder="1"/>
    <xf numFmtId="173" fontId="12" fillId="0" borderId="12" xfId="10" applyNumberFormat="1" applyFont="1" applyFill="1" applyBorder="1" applyAlignment="1">
      <alignment horizontal="right"/>
    </xf>
    <xf numFmtId="174" fontId="36" fillId="0" borderId="3" xfId="7" applyNumberFormat="1" applyFont="1" applyBorder="1"/>
    <xf numFmtId="0" fontId="0" fillId="0" borderId="0" xfId="0" applyFill="1" applyBorder="1" applyAlignment="1">
      <alignment horizontal="right"/>
    </xf>
    <xf numFmtId="9" fontId="3" fillId="6" borderId="0" xfId="1" applyNumberFormat="1" applyFont="1" applyFill="1" applyBorder="1" applyAlignment="1">
      <alignment horizontal="right" vertical="center"/>
    </xf>
    <xf numFmtId="9" fontId="3" fillId="6" borderId="9" xfId="1" applyNumberFormat="1" applyFont="1" applyFill="1" applyBorder="1" applyAlignment="1">
      <alignment horizontal="right" vertical="center"/>
    </xf>
    <xf numFmtId="9" fontId="0" fillId="0" borderId="9" xfId="1" applyNumberFormat="1" applyFont="1" applyBorder="1"/>
    <xf numFmtId="166" fontId="0" fillId="0" borderId="0" xfId="1" applyNumberFormat="1" applyFont="1" applyBorder="1"/>
    <xf numFmtId="166" fontId="0" fillId="0" borderId="0" xfId="0" applyNumberFormat="1"/>
    <xf numFmtId="0" fontId="37" fillId="6" borderId="0" xfId="0" applyFont="1" applyFill="1"/>
    <xf numFmtId="0" fontId="37" fillId="6" borderId="13" xfId="0" applyFont="1" applyFill="1" applyBorder="1"/>
    <xf numFmtId="165" fontId="37" fillId="6" borderId="13" xfId="0" applyNumberFormat="1" applyFont="1" applyFill="1" applyBorder="1"/>
    <xf numFmtId="0" fontId="37" fillId="6" borderId="0" xfId="0" applyFont="1" applyFill="1" applyBorder="1"/>
    <xf numFmtId="165" fontId="37" fillId="6" borderId="0" xfId="0" applyNumberFormat="1" applyFont="1" applyFill="1" applyBorder="1"/>
    <xf numFmtId="0" fontId="37" fillId="6" borderId="9" xfId="0" applyFont="1" applyFill="1" applyBorder="1"/>
    <xf numFmtId="165" fontId="37" fillId="6" borderId="9" xfId="0" applyNumberFormat="1" applyFont="1" applyFill="1" applyBorder="1"/>
    <xf numFmtId="166" fontId="37" fillId="6" borderId="13" xfId="1" applyNumberFormat="1" applyFont="1" applyFill="1" applyBorder="1"/>
    <xf numFmtId="166" fontId="37" fillId="6" borderId="0" xfId="1" applyNumberFormat="1" applyFont="1" applyFill="1" applyBorder="1"/>
    <xf numFmtId="166" fontId="37" fillId="6" borderId="9" xfId="1" applyNumberFormat="1" applyFont="1" applyFill="1" applyBorder="1"/>
    <xf numFmtId="166" fontId="37" fillId="6" borderId="0" xfId="0" applyNumberFormat="1" applyFont="1" applyFill="1"/>
    <xf numFmtId="0" fontId="0" fillId="2" borderId="0" xfId="0" applyFill="1" applyAlignment="1"/>
    <xf numFmtId="9" fontId="36" fillId="0" borderId="3" xfId="1" applyFont="1" applyBorder="1"/>
    <xf numFmtId="9" fontId="36" fillId="0" borderId="0" xfId="1" applyFont="1"/>
    <xf numFmtId="0" fontId="0" fillId="0" borderId="0" xfId="0" applyFont="1"/>
    <xf numFmtId="0" fontId="0" fillId="0" borderId="0" xfId="0" applyFont="1" applyFill="1" applyBorder="1"/>
    <xf numFmtId="37" fontId="24" fillId="0" borderId="0" xfId="11" applyNumberFormat="1" applyFont="1" applyBorder="1" applyAlignment="1" applyProtection="1">
      <alignment horizontal="center" vertical="center" wrapText="1"/>
    </xf>
    <xf numFmtId="14" fontId="0" fillId="0" borderId="0" xfId="0" applyNumberFormat="1"/>
    <xf numFmtId="164" fontId="24" fillId="0" borderId="0" xfId="12" applyFont="1" applyFill="1" applyBorder="1" applyAlignment="1">
      <alignment horizontal="center"/>
    </xf>
    <xf numFmtId="3" fontId="24" fillId="0" borderId="0" xfId="11" applyNumberFormat="1" applyFont="1" applyFill="1" applyBorder="1" applyAlignment="1" applyProtection="1">
      <alignment horizontal="right"/>
    </xf>
    <xf numFmtId="3" fontId="41" fillId="0" borderId="0" xfId="11" applyNumberFormat="1" applyFont="1" applyBorder="1" applyAlignment="1" applyProtection="1">
      <alignment horizontal="right"/>
      <protection locked="0"/>
    </xf>
    <xf numFmtId="3" fontId="24" fillId="0" borderId="0" xfId="12" applyNumberFormat="1" applyFont="1" applyFill="1" applyBorder="1" applyAlignment="1" applyProtection="1">
      <alignment horizontal="right"/>
    </xf>
    <xf numFmtId="0" fontId="42" fillId="0" borderId="0" xfId="0" applyFont="1"/>
    <xf numFmtId="0" fontId="45" fillId="0" borderId="4" xfId="0" applyFont="1" applyBorder="1"/>
    <xf numFmtId="0" fontId="15" fillId="0" borderId="5" xfId="0" applyFont="1" applyBorder="1"/>
    <xf numFmtId="0" fontId="42" fillId="0" borderId="5" xfId="0" applyFont="1" applyBorder="1"/>
    <xf numFmtId="0" fontId="43" fillId="0" borderId="5" xfId="13" applyFont="1" applyBorder="1"/>
    <xf numFmtId="0" fontId="17" fillId="0" borderId="5" xfId="2" applyFont="1" applyBorder="1" applyAlignment="1" applyProtection="1"/>
    <xf numFmtId="0" fontId="43" fillId="0" borderId="5" xfId="13" applyFont="1" applyBorder="1" applyAlignment="1">
      <alignment wrapText="1"/>
    </xf>
    <xf numFmtId="0" fontId="14" fillId="0" borderId="5" xfId="0" applyFont="1" applyBorder="1"/>
    <xf numFmtId="0" fontId="46" fillId="0" borderId="5" xfId="13" applyFont="1" applyBorder="1" applyAlignment="1">
      <alignment wrapText="1"/>
    </xf>
    <xf numFmtId="0" fontId="43" fillId="0" borderId="5" xfId="13" applyFont="1" applyBorder="1" applyAlignment="1">
      <alignment horizontal="left" vertical="top" wrapText="1"/>
    </xf>
    <xf numFmtId="0" fontId="15" fillId="0" borderId="5" xfId="0" applyFont="1" applyBorder="1" applyAlignment="1">
      <alignment wrapText="1"/>
    </xf>
    <xf numFmtId="0" fontId="15" fillId="0" borderId="6" xfId="0" applyFont="1" applyBorder="1" applyAlignment="1">
      <alignment wrapText="1"/>
    </xf>
    <xf numFmtId="0" fontId="4" fillId="2" borderId="0" xfId="0" applyFont="1" applyFill="1" applyBorder="1"/>
    <xf numFmtId="9" fontId="5" fillId="0" borderId="0" xfId="1" applyFont="1" applyBorder="1"/>
    <xf numFmtId="0" fontId="2" fillId="0" borderId="0" xfId="0" applyFont="1" applyBorder="1" applyAlignment="1">
      <alignment vertical="top" wrapText="1"/>
    </xf>
    <xf numFmtId="9" fontId="0" fillId="0" borderId="0" xfId="0" applyNumberFormat="1" applyBorder="1"/>
    <xf numFmtId="9" fontId="0" fillId="0" borderId="0" xfId="1" applyNumberFormat="1" applyFont="1" applyBorder="1"/>
    <xf numFmtId="0" fontId="2" fillId="4" borderId="1" xfId="0" applyFont="1" applyFill="1" applyBorder="1" applyAlignment="1">
      <alignment horizontal="center" vertical="center" wrapText="1"/>
    </xf>
    <xf numFmtId="0" fontId="0" fillId="0" borderId="1" xfId="0" applyBorder="1"/>
    <xf numFmtId="0" fontId="0" fillId="0" borderId="16" xfId="0" applyBorder="1"/>
    <xf numFmtId="0" fontId="2" fillId="0" borderId="9" xfId="0" applyFont="1" applyBorder="1" applyAlignment="1">
      <alignment vertical="top" wrapText="1"/>
    </xf>
    <xf numFmtId="9" fontId="0" fillId="0" borderId="9" xfId="0" applyNumberFormat="1" applyBorder="1"/>
    <xf numFmtId="9" fontId="0" fillId="0" borderId="16" xfId="0" applyNumberFormat="1" applyBorder="1"/>
    <xf numFmtId="9" fontId="0" fillId="0" borderId="2" xfId="0" applyNumberFormat="1" applyBorder="1"/>
    <xf numFmtId="0" fontId="4" fillId="2" borderId="1" xfId="0" applyFont="1" applyFill="1" applyBorder="1"/>
    <xf numFmtId="0" fontId="4" fillId="2" borderId="16" xfId="0" applyFont="1" applyFill="1" applyBorder="1"/>
    <xf numFmtId="0" fontId="4" fillId="2" borderId="2" xfId="0" applyFont="1" applyFill="1" applyBorder="1"/>
    <xf numFmtId="0" fontId="0" fillId="0" borderId="9" xfId="0" applyBorder="1" applyAlignment="1">
      <alignment horizontal="center"/>
    </xf>
    <xf numFmtId="0" fontId="13" fillId="0" borderId="9" xfId="0" applyFont="1" applyBorder="1"/>
    <xf numFmtId="167" fontId="23" fillId="0" borderId="9" xfId="3" applyNumberFormat="1" applyFont="1" applyBorder="1" applyAlignment="1">
      <alignment vertical="center" wrapText="1"/>
    </xf>
    <xf numFmtId="0" fontId="24" fillId="0" borderId="13" xfId="4" applyFont="1" applyBorder="1" applyAlignment="1">
      <alignment vertical="center" wrapText="1"/>
    </xf>
    <xf numFmtId="0" fontId="3" fillId="6" borderId="0" xfId="0" quotePrefix="1" applyFont="1" applyFill="1" applyBorder="1" applyAlignment="1">
      <alignment horizontal="center" vertical="center"/>
    </xf>
    <xf numFmtId="0" fontId="3" fillId="6" borderId="9" xfId="0" quotePrefix="1" applyFont="1" applyFill="1" applyBorder="1" applyAlignment="1">
      <alignment horizontal="center" vertical="center"/>
    </xf>
    <xf numFmtId="0" fontId="0" fillId="0" borderId="16" xfId="0" applyFill="1" applyBorder="1" applyAlignment="1">
      <alignment wrapText="1"/>
    </xf>
    <xf numFmtId="0" fontId="0" fillId="0" borderId="16" xfId="0" applyFill="1" applyBorder="1" applyAlignment="1">
      <alignment horizontal="right" wrapText="1"/>
    </xf>
    <xf numFmtId="0" fontId="0" fillId="0" borderId="2" xfId="0" applyBorder="1"/>
    <xf numFmtId="1" fontId="0" fillId="0" borderId="0" xfId="0" applyNumberFormat="1" applyFill="1"/>
    <xf numFmtId="1" fontId="0" fillId="0" borderId="9" xfId="0" applyNumberFormat="1" applyBorder="1"/>
    <xf numFmtId="10" fontId="0" fillId="0" borderId="0" xfId="1" applyNumberFormat="1" applyFont="1"/>
    <xf numFmtId="10" fontId="0" fillId="0" borderId="0" xfId="1" applyNumberFormat="1" applyFont="1" applyFill="1"/>
    <xf numFmtId="10" fontId="0" fillId="0" borderId="9" xfId="1" applyNumberFormat="1" applyFont="1" applyBorder="1"/>
    <xf numFmtId="0" fontId="35" fillId="0" borderId="0" xfId="0" applyFont="1" applyFill="1"/>
    <xf numFmtId="0" fontId="38" fillId="0" borderId="16" xfId="0" applyFont="1" applyFill="1" applyBorder="1" applyAlignment="1">
      <alignment horizontal="center"/>
    </xf>
    <xf numFmtId="0" fontId="38" fillId="6" borderId="16" xfId="0" applyFont="1" applyFill="1" applyBorder="1" applyAlignment="1">
      <alignment horizontal="center" wrapText="1"/>
    </xf>
    <xf numFmtId="0" fontId="38" fillId="0" borderId="16" xfId="0" applyFont="1" applyFill="1" applyBorder="1" applyAlignment="1">
      <alignment horizontal="center" vertical="center" wrapText="1"/>
    </xf>
    <xf numFmtId="9" fontId="39" fillId="0" borderId="0" xfId="1" applyFont="1" applyFill="1"/>
    <xf numFmtId="172" fontId="36" fillId="0" borderId="0" xfId="9" applyNumberFormat="1" applyFill="1"/>
    <xf numFmtId="0" fontId="2" fillId="0" borderId="0" xfId="0" applyFont="1" applyAlignment="1">
      <alignment horizontal="left" vertical="center"/>
    </xf>
    <xf numFmtId="0" fontId="10" fillId="0" borderId="0" xfId="0" applyFont="1" applyFill="1" applyBorder="1"/>
    <xf numFmtId="0" fontId="2" fillId="0" borderId="0" xfId="0" applyFont="1" applyFill="1" applyBorder="1" applyAlignment="1">
      <alignment horizontal="lef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4" borderId="3" xfId="0" applyFont="1" applyFill="1" applyBorder="1" applyAlignment="1">
      <alignment horizontal="center" vertical="center" wrapText="1"/>
    </xf>
    <xf numFmtId="0" fontId="2" fillId="0" borderId="0" xfId="0" applyFont="1"/>
    <xf numFmtId="0" fontId="47" fillId="0" borderId="0" xfId="0" applyFont="1" applyFill="1" applyBorder="1"/>
    <xf numFmtId="0" fontId="48" fillId="0" borderId="0" xfId="0" applyFont="1" applyFill="1" applyBorder="1"/>
    <xf numFmtId="0" fontId="49" fillId="0" borderId="0" xfId="0" applyFont="1" applyFill="1" applyBorder="1"/>
    <xf numFmtId="0" fontId="2" fillId="0" borderId="0" xfId="0" applyFont="1" applyFill="1" applyBorder="1"/>
    <xf numFmtId="0" fontId="14" fillId="5" borderId="15" xfId="0" applyFont="1" applyFill="1" applyBorder="1" applyAlignment="1">
      <alignment horizontal="left" vertical="top"/>
    </xf>
    <xf numFmtId="0" fontId="14" fillId="5" borderId="15" xfId="0" applyFont="1" applyFill="1" applyBorder="1" applyAlignment="1">
      <alignment horizontal="left" vertical="top" wrapText="1"/>
    </xf>
    <xf numFmtId="0" fontId="14" fillId="0" borderId="0" xfId="0" applyFont="1" applyFill="1" applyBorder="1" applyAlignment="1">
      <alignment vertical="center"/>
    </xf>
    <xf numFmtId="0" fontId="16" fillId="0" borderId="0" xfId="0" applyFont="1" applyFill="1" applyBorder="1" applyAlignment="1">
      <alignment vertical="center"/>
    </xf>
    <xf numFmtId="0" fontId="14" fillId="0" borderId="0" xfId="0" applyFont="1" applyFill="1" applyBorder="1"/>
    <xf numFmtId="0" fontId="2" fillId="0" borderId="0" xfId="0" applyFont="1" applyAlignment="1">
      <alignment horizontal="left" vertical="top"/>
    </xf>
    <xf numFmtId="0" fontId="2" fillId="0" borderId="0" xfId="0" applyFont="1" applyAlignment="1"/>
    <xf numFmtId="0" fontId="23" fillId="0" borderId="0" xfId="4" applyFont="1" applyFill="1" applyBorder="1"/>
    <xf numFmtId="166" fontId="0" fillId="0" borderId="0" xfId="0" applyNumberFormat="1" applyFont="1"/>
    <xf numFmtId="0" fontId="47" fillId="6" borderId="0" xfId="0" applyFont="1" applyFill="1" applyBorder="1" applyAlignment="1">
      <alignment horizontal="left"/>
    </xf>
    <xf numFmtId="0" fontId="32" fillId="0" borderId="0" xfId="0" applyFont="1" applyFill="1" applyBorder="1"/>
    <xf numFmtId="0" fontId="44" fillId="0" borderId="0" xfId="2" applyFont="1" applyFill="1" applyBorder="1"/>
    <xf numFmtId="0" fontId="6" fillId="0" borderId="0" xfId="0" applyFont="1" applyFill="1"/>
    <xf numFmtId="0" fontId="10" fillId="0" borderId="0" xfId="0" applyFont="1" applyFill="1"/>
    <xf numFmtId="0" fontId="7" fillId="0" borderId="0" xfId="0" applyFont="1" applyFill="1"/>
    <xf numFmtId="0" fontId="0" fillId="0" borderId="0" xfId="0" applyFont="1" applyFill="1" applyAlignment="1">
      <alignment vertical="center"/>
    </xf>
    <xf numFmtId="165" fontId="0" fillId="0" borderId="0" xfId="0" applyNumberFormat="1" applyFont="1" applyFill="1" applyBorder="1"/>
    <xf numFmtId="0" fontId="0" fillId="0" borderId="0" xfId="0" applyFont="1" applyFill="1"/>
    <xf numFmtId="165" fontId="0" fillId="0" borderId="0" xfId="0" applyNumberFormat="1" applyFont="1" applyFill="1"/>
    <xf numFmtId="0" fontId="0" fillId="0" borderId="0" xfId="0" applyFont="1" applyFill="1" applyBorder="1" applyAlignment="1">
      <alignment horizontal="left"/>
    </xf>
    <xf numFmtId="0" fontId="0" fillId="6" borderId="0" xfId="0" applyFont="1" applyFill="1"/>
    <xf numFmtId="0" fontId="2" fillId="6" borderId="0" xfId="0" applyFont="1" applyFill="1"/>
    <xf numFmtId="0" fontId="0" fillId="6" borderId="0" xfId="0" applyFont="1" applyFill="1" applyAlignment="1">
      <alignment vertical="center"/>
    </xf>
    <xf numFmtId="0" fontId="2" fillId="0" borderId="0" xfId="9" applyFont="1"/>
    <xf numFmtId="0" fontId="36" fillId="6" borderId="0" xfId="9" applyFill="1" applyBorder="1" applyAlignment="1">
      <alignment horizontal="left"/>
    </xf>
    <xf numFmtId="9" fontId="36" fillId="6" borderId="0" xfId="1" applyFont="1" applyFill="1" applyBorder="1"/>
    <xf numFmtId="0" fontId="36" fillId="6" borderId="0" xfId="9" applyFill="1" applyBorder="1"/>
    <xf numFmtId="0" fontId="2" fillId="0" borderId="0" xfId="9" applyFont="1" applyAlignment="1">
      <alignment horizontal="left"/>
    </xf>
    <xf numFmtId="0" fontId="43" fillId="0" borderId="5" xfId="0" applyFont="1" applyBorder="1"/>
    <xf numFmtId="0" fontId="23" fillId="0" borderId="9" xfId="4" applyFont="1" applyBorder="1" applyAlignment="1">
      <alignment vertical="center"/>
    </xf>
    <xf numFmtId="0" fontId="22" fillId="0" borderId="8" xfId="4" applyFont="1" applyBorder="1" applyAlignment="1">
      <alignment horizontal="center" vertical="center" wrapText="1"/>
    </xf>
    <xf numFmtId="0" fontId="22" fillId="0" borderId="9" xfId="4" applyFont="1" applyBorder="1" applyAlignment="1">
      <alignment horizontal="center" vertical="center" wrapText="1"/>
    </xf>
    <xf numFmtId="0" fontId="22" fillId="0" borderId="0" xfId="4" applyFont="1" applyBorder="1" applyAlignment="1">
      <alignment horizontal="center" vertical="center" wrapText="1"/>
    </xf>
    <xf numFmtId="0" fontId="22" fillId="0" borderId="13" xfId="4" applyFont="1" applyBorder="1" applyAlignment="1">
      <alignment horizontal="center" vertical="center" wrapText="1"/>
    </xf>
    <xf numFmtId="0" fontId="19" fillId="0" borderId="0" xfId="4" applyFont="1" applyBorder="1" applyAlignment="1">
      <alignment horizontal="left"/>
    </xf>
    <xf numFmtId="0" fontId="21" fillId="0" borderId="0" xfId="4" applyFont="1" applyBorder="1" applyAlignment="1">
      <alignment horizontal="left"/>
    </xf>
    <xf numFmtId="0" fontId="47" fillId="0" borderId="0" xfId="0" applyFont="1" applyAlignment="1">
      <alignment horizontal="left" vertical="top" wrapText="1"/>
    </xf>
  </cellXfs>
  <cellStyles count="14">
    <cellStyle name="Comma" xfId="10" builtinId="3"/>
    <cellStyle name="Comma 2" xfId="3"/>
    <cellStyle name="Comma 3" xfId="12"/>
    <cellStyle name="Currency 2" xfId="7"/>
    <cellStyle name="Hyperlink" xfId="2" builtinId="8"/>
    <cellStyle name="Hyperlink 3" xfId="6"/>
    <cellStyle name="Normal" xfId="0" builtinId="0"/>
    <cellStyle name="Normal 10" xfId="4"/>
    <cellStyle name="Normal 2" xfId="8"/>
    <cellStyle name="Normal 2 3" xfId="5"/>
    <cellStyle name="Normal 3" xfId="9"/>
    <cellStyle name="Normal 32 2" xfId="13"/>
    <cellStyle name="Normal_A" xfId="11"/>
    <cellStyle name="Percent" xfId="1" builtinId="5"/>
  </cellStyles>
  <dxfs count="0"/>
  <tableStyles count="0" defaultTableStyle="TableStyleMedium2" defaultPivotStyle="PivotStyleLight16"/>
  <colors>
    <mruColors>
      <color rgb="FFF2AE36"/>
      <color rgb="FF414042"/>
      <color rgb="FF00A0D6"/>
      <color rgb="FFA77D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26" Type="http://schemas.openxmlformats.org/officeDocument/2006/relationships/worksheet" Target="worksheets/sheet25.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5" Type="http://schemas.openxmlformats.org/officeDocument/2006/relationships/worksheet" Target="worksheets/sheet24.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5" Type="http://schemas.openxmlformats.org/officeDocument/2006/relationships/worksheet" Target="worksheets/sheet5.xml"/><Relationship Id="rId15" Type="http://schemas.openxmlformats.org/officeDocument/2006/relationships/chartsheet" Target="chartsheets/sheet1.xml"/><Relationship Id="rId23" Type="http://schemas.openxmlformats.org/officeDocument/2006/relationships/worksheet" Target="worksheets/sheet2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8.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3.1 - Data'!$B$2</c:f>
              <c:strCache>
                <c:ptCount val="1"/>
                <c:pt idx="0">
                  <c:v>Individuals</c:v>
                </c:pt>
              </c:strCache>
            </c:strRef>
          </c:tx>
          <c:spPr>
            <a:solidFill>
              <a:srgbClr val="F2AE36"/>
            </a:solidFill>
            <a:ln>
              <a:noFill/>
            </a:ln>
            <a:effectLst/>
          </c:spPr>
          <c:invertIfNegative val="0"/>
          <c:cat>
            <c:strRef>
              <c:f>'Figure 3.1 - Data'!$A$3:$A$38</c:f>
              <c:strCache>
                <c:ptCount val="36"/>
                <c:pt idx="0">
                  <c:v>France</c:v>
                </c:pt>
                <c:pt idx="1">
                  <c:v>Japan</c:v>
                </c:pt>
                <c:pt idx="2">
                  <c:v>Slovak Republic</c:v>
                </c:pt>
                <c:pt idx="3">
                  <c:v>Czech Republic</c:v>
                </c:pt>
                <c:pt idx="4">
                  <c:v>Poland</c:v>
                </c:pt>
                <c:pt idx="5">
                  <c:v>Netherlands</c:v>
                </c:pt>
                <c:pt idx="6">
                  <c:v>Spain</c:v>
                </c:pt>
                <c:pt idx="7">
                  <c:v>Italy</c:v>
                </c:pt>
                <c:pt idx="8">
                  <c:v>Slovenia</c:v>
                </c:pt>
                <c:pt idx="9">
                  <c:v>Korea</c:v>
                </c:pt>
                <c:pt idx="10">
                  <c:v>Germany</c:v>
                </c:pt>
                <c:pt idx="11">
                  <c:v>Belgium</c:v>
                </c:pt>
                <c:pt idx="12">
                  <c:v>Luxembourg</c:v>
                </c:pt>
                <c:pt idx="13">
                  <c:v>Hungary</c:v>
                </c:pt>
                <c:pt idx="14">
                  <c:v>Austria</c:v>
                </c:pt>
                <c:pt idx="15">
                  <c:v>Greece</c:v>
                </c:pt>
                <c:pt idx="16">
                  <c:v>Switzerland</c:v>
                </c:pt>
                <c:pt idx="17">
                  <c:v>Turkey</c:v>
                </c:pt>
                <c:pt idx="18">
                  <c:v>Estonia</c:v>
                </c:pt>
                <c:pt idx="19">
                  <c:v>United States</c:v>
                </c:pt>
                <c:pt idx="20">
                  <c:v>OECD - Average</c:v>
                </c:pt>
                <c:pt idx="21">
                  <c:v>Latvia</c:v>
                </c:pt>
                <c:pt idx="22">
                  <c:v>Finland</c:v>
                </c:pt>
                <c:pt idx="23">
                  <c:v>United Kingdom</c:v>
                </c:pt>
                <c:pt idx="24">
                  <c:v>Portugal</c:v>
                </c:pt>
                <c:pt idx="25">
                  <c:v>Mexico</c:v>
                </c:pt>
                <c:pt idx="26">
                  <c:v>Norway</c:v>
                </c:pt>
                <c:pt idx="27">
                  <c:v>Israel</c:v>
                </c:pt>
                <c:pt idx="28">
                  <c:v>Canada</c:v>
                </c:pt>
                <c:pt idx="29">
                  <c:v>Sweden</c:v>
                </c:pt>
                <c:pt idx="30">
                  <c:v>Ireland</c:v>
                </c:pt>
                <c:pt idx="31">
                  <c:v>Iceland</c:v>
                </c:pt>
                <c:pt idx="32">
                  <c:v>Australia</c:v>
                </c:pt>
                <c:pt idx="33">
                  <c:v>Chile</c:v>
                </c:pt>
                <c:pt idx="34">
                  <c:v>New Zealand</c:v>
                </c:pt>
                <c:pt idx="35">
                  <c:v>Denmark</c:v>
                </c:pt>
              </c:strCache>
            </c:strRef>
          </c:cat>
          <c:val>
            <c:numRef>
              <c:f>'Figure 3.1 - Data'!$B$3:$B$38</c:f>
              <c:numCache>
                <c:formatCode>0%</c:formatCode>
                <c:ptCount val="36"/>
                <c:pt idx="0">
                  <c:v>0.2232550984528833</c:v>
                </c:pt>
                <c:pt idx="1">
                  <c:v>0.19043160752738508</c:v>
                </c:pt>
                <c:pt idx="2">
                  <c:v>9.8139534883720916E-2</c:v>
                </c:pt>
                <c:pt idx="3">
                  <c:v>0.10788766059157455</c:v>
                </c:pt>
                <c:pt idx="4">
                  <c:v>0.15005298921513621</c:v>
                </c:pt>
                <c:pt idx="5">
                  <c:v>0.20523959630208474</c:v>
                </c:pt>
                <c:pt idx="6">
                  <c:v>0.21321161629590241</c:v>
                </c:pt>
                <c:pt idx="7">
                  <c:v>0.26156686281296876</c:v>
                </c:pt>
                <c:pt idx="8">
                  <c:v>0.14202573840815325</c:v>
                </c:pt>
                <c:pt idx="9">
                  <c:v>0.17722070413052946</c:v>
                </c:pt>
                <c:pt idx="10">
                  <c:v>0.26740125077835236</c:v>
                </c:pt>
                <c:pt idx="11">
                  <c:v>0.281362287142634</c:v>
                </c:pt>
                <c:pt idx="12">
                  <c:v>0.24474389154963877</c:v>
                </c:pt>
                <c:pt idx="13">
                  <c:v>0.14189617971823834</c:v>
                </c:pt>
                <c:pt idx="14">
                  <c:v>0.3107050810014727</c:v>
                </c:pt>
                <c:pt idx="15">
                  <c:v>0.15984230560087001</c:v>
                </c:pt>
                <c:pt idx="16">
                  <c:v>0.31088881718116956</c:v>
                </c:pt>
                <c:pt idx="17">
                  <c:v>0.1462488761613</c:v>
                </c:pt>
                <c:pt idx="18">
                  <c:v>0.17202476632732036</c:v>
                </c:pt>
                <c:pt idx="19">
                  <c:v>0.40765611958418696</c:v>
                </c:pt>
                <c:pt idx="20">
                  <c:v>0.25779024812535906</c:v>
                </c:pt>
                <c:pt idx="21">
                  <c:v>0.20475156029102443</c:v>
                </c:pt>
                <c:pt idx="22">
                  <c:v>0.30242338819678094</c:v>
                </c:pt>
                <c:pt idx="23">
                  <c:v>0.27869356624431046</c:v>
                </c:pt>
                <c:pt idx="24">
                  <c:v>0.21218359476934676</c:v>
                </c:pt>
                <c:pt idx="25">
                  <c:v>0.19291203119623809</c:v>
                </c:pt>
                <c:pt idx="26">
                  <c:v>0.27403126231446207</c:v>
                </c:pt>
                <c:pt idx="27">
                  <c:v>0.23395167973481226</c:v>
                </c:pt>
                <c:pt idx="28">
                  <c:v>0.38799661876584951</c:v>
                </c:pt>
                <c:pt idx="29">
                  <c:v>0.39434637129341177</c:v>
                </c:pt>
                <c:pt idx="30">
                  <c:v>0.32364160379757562</c:v>
                </c:pt>
                <c:pt idx="31">
                  <c:v>0.36854725724754822</c:v>
                </c:pt>
                <c:pt idx="32">
                  <c:v>0.41194746957078798</c:v>
                </c:pt>
                <c:pt idx="33">
                  <c:v>7.1114546596453929E-2</c:v>
                </c:pt>
                <c:pt idx="34">
                  <c:v>0.38154400317470011</c:v>
                </c:pt>
                <c:pt idx="35">
                  <c:v>0.55115610655913516</c:v>
                </c:pt>
              </c:numCache>
            </c:numRef>
          </c:val>
          <c:extLst>
            <c:ext xmlns:c16="http://schemas.microsoft.com/office/drawing/2014/chart" uri="{C3380CC4-5D6E-409C-BE32-E72D297353CC}">
              <c16:uniqueId val="{00000000-6FDF-4337-8402-88D23D74CD36}"/>
            </c:ext>
          </c:extLst>
        </c:ser>
        <c:ser>
          <c:idx val="1"/>
          <c:order val="1"/>
          <c:tx>
            <c:strRef>
              <c:f>'Figure 3.1 - Data'!$C$2</c:f>
              <c:strCache>
                <c:ptCount val="1"/>
                <c:pt idx="0">
                  <c:v>Corporates</c:v>
                </c:pt>
              </c:strCache>
            </c:strRef>
          </c:tx>
          <c:spPr>
            <a:solidFill>
              <a:srgbClr val="00A0D6"/>
            </a:solidFill>
            <a:ln>
              <a:noFill/>
            </a:ln>
            <a:effectLst/>
          </c:spPr>
          <c:invertIfNegative val="0"/>
          <c:cat>
            <c:strRef>
              <c:f>'Figure 3.1 - Data'!$A$3:$A$38</c:f>
              <c:strCache>
                <c:ptCount val="36"/>
                <c:pt idx="0">
                  <c:v>France</c:v>
                </c:pt>
                <c:pt idx="1">
                  <c:v>Japan</c:v>
                </c:pt>
                <c:pt idx="2">
                  <c:v>Slovak Republic</c:v>
                </c:pt>
                <c:pt idx="3">
                  <c:v>Czech Republic</c:v>
                </c:pt>
                <c:pt idx="4">
                  <c:v>Poland</c:v>
                </c:pt>
                <c:pt idx="5">
                  <c:v>Netherlands</c:v>
                </c:pt>
                <c:pt idx="6">
                  <c:v>Spain</c:v>
                </c:pt>
                <c:pt idx="7">
                  <c:v>Italy</c:v>
                </c:pt>
                <c:pt idx="8">
                  <c:v>Slovenia</c:v>
                </c:pt>
                <c:pt idx="9">
                  <c:v>Korea</c:v>
                </c:pt>
                <c:pt idx="10">
                  <c:v>Germany</c:v>
                </c:pt>
                <c:pt idx="11">
                  <c:v>Belgium</c:v>
                </c:pt>
                <c:pt idx="12">
                  <c:v>Luxembourg</c:v>
                </c:pt>
                <c:pt idx="13">
                  <c:v>Hungary</c:v>
                </c:pt>
                <c:pt idx="14">
                  <c:v>Austria</c:v>
                </c:pt>
                <c:pt idx="15">
                  <c:v>Greece</c:v>
                </c:pt>
                <c:pt idx="16">
                  <c:v>Switzerland</c:v>
                </c:pt>
                <c:pt idx="17">
                  <c:v>Turkey</c:v>
                </c:pt>
                <c:pt idx="18">
                  <c:v>Estonia</c:v>
                </c:pt>
                <c:pt idx="19">
                  <c:v>United States</c:v>
                </c:pt>
                <c:pt idx="20">
                  <c:v>OECD - Average</c:v>
                </c:pt>
                <c:pt idx="21">
                  <c:v>Latvia</c:v>
                </c:pt>
                <c:pt idx="22">
                  <c:v>Finland</c:v>
                </c:pt>
                <c:pt idx="23">
                  <c:v>United Kingdom</c:v>
                </c:pt>
                <c:pt idx="24">
                  <c:v>Portugal</c:v>
                </c:pt>
                <c:pt idx="25">
                  <c:v>Mexico</c:v>
                </c:pt>
                <c:pt idx="26">
                  <c:v>Norway</c:v>
                </c:pt>
                <c:pt idx="27">
                  <c:v>Israel</c:v>
                </c:pt>
                <c:pt idx="28">
                  <c:v>Canada</c:v>
                </c:pt>
                <c:pt idx="29">
                  <c:v>Sweden</c:v>
                </c:pt>
                <c:pt idx="30">
                  <c:v>Ireland</c:v>
                </c:pt>
                <c:pt idx="31">
                  <c:v>Iceland</c:v>
                </c:pt>
                <c:pt idx="32">
                  <c:v>Australia</c:v>
                </c:pt>
                <c:pt idx="33">
                  <c:v>Chile</c:v>
                </c:pt>
                <c:pt idx="34">
                  <c:v>New Zealand</c:v>
                </c:pt>
                <c:pt idx="35">
                  <c:v>Denmark</c:v>
                </c:pt>
              </c:strCache>
            </c:strRef>
          </c:cat>
          <c:val>
            <c:numRef>
              <c:f>'Figure 3.1 - Data'!$C$3:$C$38</c:f>
              <c:numCache>
                <c:formatCode>0%</c:formatCode>
                <c:ptCount val="36"/>
                <c:pt idx="0">
                  <c:v>4.6413502109704644E-2</c:v>
                </c:pt>
                <c:pt idx="1">
                  <c:v>0.13297756140186626</c:v>
                </c:pt>
                <c:pt idx="2">
                  <c:v>0.10961240310077519</c:v>
                </c:pt>
                <c:pt idx="3">
                  <c:v>0.1063340304750523</c:v>
                </c:pt>
                <c:pt idx="4">
                  <c:v>5.4454211084097003E-2</c:v>
                </c:pt>
                <c:pt idx="5">
                  <c:v>7.2157028952875429E-2</c:v>
                </c:pt>
                <c:pt idx="6">
                  <c:v>7.1434902065053624E-2</c:v>
                </c:pt>
                <c:pt idx="7">
                  <c:v>4.7536633206415137E-2</c:v>
                </c:pt>
                <c:pt idx="8">
                  <c:v>4.0274324435093857E-2</c:v>
                </c:pt>
                <c:pt idx="9">
                  <c:v>0.12839095481367072</c:v>
                </c:pt>
                <c:pt idx="10">
                  <c:v>4.7215529144218539E-2</c:v>
                </c:pt>
                <c:pt idx="11">
                  <c:v>7.5568549556988857E-2</c:v>
                </c:pt>
                <c:pt idx="12">
                  <c:v>0.11854317179424737</c:v>
                </c:pt>
                <c:pt idx="13">
                  <c:v>4.70871938063206E-2</c:v>
                </c:pt>
                <c:pt idx="14">
                  <c:v>5.1891568483063324E-2</c:v>
                </c:pt>
                <c:pt idx="15">
                  <c:v>5.1196302338227292E-2</c:v>
                </c:pt>
                <c:pt idx="16">
                  <c:v>0.10928256426804346</c:v>
                </c:pt>
                <c:pt idx="17">
                  <c:v>5.6941160800506152E-2</c:v>
                </c:pt>
                <c:pt idx="18">
                  <c:v>6.1737214978865265E-2</c:v>
                </c:pt>
                <c:pt idx="19">
                  <c:v>8.3276424614917674E-2</c:v>
                </c:pt>
                <c:pt idx="20">
                  <c:v>8.3357380517373431E-2</c:v>
                </c:pt>
                <c:pt idx="21">
                  <c:v>5.4963621944070895E-2</c:v>
                </c:pt>
                <c:pt idx="22">
                  <c:v>4.9422569791761385E-2</c:v>
                </c:pt>
                <c:pt idx="23">
                  <c:v>7.5470537581498354E-2</c:v>
                </c:pt>
                <c:pt idx="24">
                  <c:v>9.1565426657774937E-2</c:v>
                </c:pt>
                <c:pt idx="25">
                  <c:v>0.187922926941163</c:v>
                </c:pt>
                <c:pt idx="26">
                  <c:v>0.11887560751346384</c:v>
                </c:pt>
                <c:pt idx="27">
                  <c:v>9.6034933384330987E-2</c:v>
                </c:pt>
                <c:pt idx="28">
                  <c:v>9.7961867192636429E-2</c:v>
                </c:pt>
                <c:pt idx="29">
                  <c:v>6.9089650398061614E-2</c:v>
                </c:pt>
                <c:pt idx="30">
                  <c:v>0.11388488598796302</c:v>
                </c:pt>
                <c:pt idx="31">
                  <c:v>7.8322017458777884E-2</c:v>
                </c:pt>
                <c:pt idx="32">
                  <c:v>0.1501601537475977</c:v>
                </c:pt>
                <c:pt idx="33">
                  <c:v>0.23740277308082514</c:v>
                </c:pt>
                <c:pt idx="34">
                  <c:v>0.13483317561586131</c:v>
                </c:pt>
                <c:pt idx="35">
                  <c:v>5.6689974690060478E-2</c:v>
                </c:pt>
              </c:numCache>
            </c:numRef>
          </c:val>
          <c:extLst>
            <c:ext xmlns:c16="http://schemas.microsoft.com/office/drawing/2014/chart" uri="{C3380CC4-5D6E-409C-BE32-E72D297353CC}">
              <c16:uniqueId val="{00000001-6FDF-4337-8402-88D23D74CD36}"/>
            </c:ext>
          </c:extLst>
        </c:ser>
        <c:ser>
          <c:idx val="2"/>
          <c:order val="2"/>
          <c:tx>
            <c:strRef>
              <c:f>'Figure 3.1 - Data'!$D$2</c:f>
              <c:strCache>
                <c:ptCount val="1"/>
                <c:pt idx="0">
                  <c:v>GST (customs inclusive)</c:v>
                </c:pt>
              </c:strCache>
            </c:strRef>
          </c:tx>
          <c:spPr>
            <a:solidFill>
              <a:srgbClr val="414042"/>
            </a:solidFill>
            <a:ln>
              <a:noFill/>
            </a:ln>
            <a:effectLst/>
          </c:spPr>
          <c:invertIfNegative val="0"/>
          <c:cat>
            <c:strRef>
              <c:f>'Figure 3.1 - Data'!$A$3:$A$38</c:f>
              <c:strCache>
                <c:ptCount val="36"/>
                <c:pt idx="0">
                  <c:v>France</c:v>
                </c:pt>
                <c:pt idx="1">
                  <c:v>Japan</c:v>
                </c:pt>
                <c:pt idx="2">
                  <c:v>Slovak Republic</c:v>
                </c:pt>
                <c:pt idx="3">
                  <c:v>Czech Republic</c:v>
                </c:pt>
                <c:pt idx="4">
                  <c:v>Poland</c:v>
                </c:pt>
                <c:pt idx="5">
                  <c:v>Netherlands</c:v>
                </c:pt>
                <c:pt idx="6">
                  <c:v>Spain</c:v>
                </c:pt>
                <c:pt idx="7">
                  <c:v>Italy</c:v>
                </c:pt>
                <c:pt idx="8">
                  <c:v>Slovenia</c:v>
                </c:pt>
                <c:pt idx="9">
                  <c:v>Korea</c:v>
                </c:pt>
                <c:pt idx="10">
                  <c:v>Germany</c:v>
                </c:pt>
                <c:pt idx="11">
                  <c:v>Belgium</c:v>
                </c:pt>
                <c:pt idx="12">
                  <c:v>Luxembourg</c:v>
                </c:pt>
                <c:pt idx="13">
                  <c:v>Hungary</c:v>
                </c:pt>
                <c:pt idx="14">
                  <c:v>Austria</c:v>
                </c:pt>
                <c:pt idx="15">
                  <c:v>Greece</c:v>
                </c:pt>
                <c:pt idx="16">
                  <c:v>Switzerland</c:v>
                </c:pt>
                <c:pt idx="17">
                  <c:v>Turkey</c:v>
                </c:pt>
                <c:pt idx="18">
                  <c:v>Estonia</c:v>
                </c:pt>
                <c:pt idx="19">
                  <c:v>United States</c:v>
                </c:pt>
                <c:pt idx="20">
                  <c:v>OECD - Average</c:v>
                </c:pt>
                <c:pt idx="21">
                  <c:v>Latvia</c:v>
                </c:pt>
                <c:pt idx="22">
                  <c:v>Finland</c:v>
                </c:pt>
                <c:pt idx="23">
                  <c:v>United Kingdom</c:v>
                </c:pt>
                <c:pt idx="24">
                  <c:v>Portugal</c:v>
                </c:pt>
                <c:pt idx="25">
                  <c:v>Mexico</c:v>
                </c:pt>
                <c:pt idx="26">
                  <c:v>Norway</c:v>
                </c:pt>
                <c:pt idx="27">
                  <c:v>Israel</c:v>
                </c:pt>
                <c:pt idx="28">
                  <c:v>Canada</c:v>
                </c:pt>
                <c:pt idx="29">
                  <c:v>Sweden</c:v>
                </c:pt>
                <c:pt idx="30">
                  <c:v>Ireland</c:v>
                </c:pt>
                <c:pt idx="31">
                  <c:v>Iceland</c:v>
                </c:pt>
                <c:pt idx="32">
                  <c:v>Australia</c:v>
                </c:pt>
                <c:pt idx="33">
                  <c:v>Chile</c:v>
                </c:pt>
                <c:pt idx="34">
                  <c:v>New Zealand</c:v>
                </c:pt>
                <c:pt idx="35">
                  <c:v>Denmark</c:v>
                </c:pt>
              </c:strCache>
            </c:strRef>
          </c:cat>
          <c:val>
            <c:numRef>
              <c:f>'Figure 3.1 - Data'!$D$3:$D$38</c:f>
              <c:numCache>
                <c:formatCode>0%</c:formatCode>
                <c:ptCount val="36"/>
                <c:pt idx="0">
                  <c:v>0.24353902953586498</c:v>
                </c:pt>
                <c:pt idx="1">
                  <c:v>0.21087288955466091</c:v>
                </c:pt>
                <c:pt idx="2">
                  <c:v>0.33990697674418602</c:v>
                </c:pt>
                <c:pt idx="3">
                  <c:v>0.33642067523155061</c:v>
                </c:pt>
                <c:pt idx="4">
                  <c:v>0.3606383641917586</c:v>
                </c:pt>
                <c:pt idx="5">
                  <c:v>0.2958862016900215</c:v>
                </c:pt>
                <c:pt idx="6">
                  <c:v>0.29161865934001008</c:v>
                </c:pt>
                <c:pt idx="7">
                  <c:v>0.27088958116995498</c:v>
                </c:pt>
                <c:pt idx="8">
                  <c:v>0.39940981994043556</c:v>
                </c:pt>
                <c:pt idx="9">
                  <c:v>0.28034533285810459</c:v>
                </c:pt>
                <c:pt idx="10">
                  <c:v>0.27227441319002632</c:v>
                </c:pt>
                <c:pt idx="11">
                  <c:v>0.23784230142611643</c:v>
                </c:pt>
                <c:pt idx="12">
                  <c:v>0.25613550883459152</c:v>
                </c:pt>
                <c:pt idx="13">
                  <c:v>0.43744129965731693</c:v>
                </c:pt>
                <c:pt idx="14">
                  <c:v>0.26861653166421207</c:v>
                </c:pt>
                <c:pt idx="15">
                  <c:v>0.42041870581837953</c:v>
                </c:pt>
                <c:pt idx="16">
                  <c:v>0.21791975906206304</c:v>
                </c:pt>
                <c:pt idx="17">
                  <c:v>0.44277579834171366</c:v>
                </c:pt>
                <c:pt idx="18">
                  <c:v>0.4196582723105316</c:v>
                </c:pt>
                <c:pt idx="19">
                  <c:v>0.16810835419986345</c:v>
                </c:pt>
                <c:pt idx="20">
                  <c:v>0.31869019215848354</c:v>
                </c:pt>
                <c:pt idx="21">
                  <c:v>0.41333057480776531</c:v>
                </c:pt>
                <c:pt idx="22">
                  <c:v>0.32311084841320353</c:v>
                </c:pt>
                <c:pt idx="23">
                  <c:v>0.3294378152294255</c:v>
                </c:pt>
                <c:pt idx="24">
                  <c:v>0.38542723766998171</c:v>
                </c:pt>
                <c:pt idx="25">
                  <c:v>0.31115953664411061</c:v>
                </c:pt>
                <c:pt idx="26">
                  <c:v>0.3040325758570866</c:v>
                </c:pt>
                <c:pt idx="27">
                  <c:v>0.38302416013259388</c:v>
                </c:pt>
                <c:pt idx="28">
                  <c:v>0.23214677060830907</c:v>
                </c:pt>
                <c:pt idx="29">
                  <c:v>0.28298142379139263</c:v>
                </c:pt>
                <c:pt idx="30">
                  <c:v>0.32660845977790964</c:v>
                </c:pt>
                <c:pt idx="31">
                  <c:v>0.3188112943205087</c:v>
                </c:pt>
                <c:pt idx="32">
                  <c:v>0.2394939141575913</c:v>
                </c:pt>
                <c:pt idx="33">
                  <c:v>0.53997777670418856</c:v>
                </c:pt>
                <c:pt idx="34">
                  <c:v>0.3849934369180989</c:v>
                </c:pt>
                <c:pt idx="35">
                  <c:v>0.32085710608725493</c:v>
                </c:pt>
              </c:numCache>
            </c:numRef>
          </c:val>
          <c:extLst>
            <c:ext xmlns:c16="http://schemas.microsoft.com/office/drawing/2014/chart" uri="{C3380CC4-5D6E-409C-BE32-E72D297353CC}">
              <c16:uniqueId val="{00000002-6FDF-4337-8402-88D23D74CD36}"/>
            </c:ext>
          </c:extLst>
        </c:ser>
        <c:ser>
          <c:idx val="3"/>
          <c:order val="3"/>
          <c:tx>
            <c:strRef>
              <c:f>'Figure 3.1 - Data'!$E$2</c:f>
              <c:strCache>
                <c:ptCount val="1"/>
                <c:pt idx="0">
                  <c:v>Other</c:v>
                </c:pt>
              </c:strCache>
            </c:strRef>
          </c:tx>
          <c:spPr>
            <a:solidFill>
              <a:srgbClr val="A77DB9"/>
            </a:solidFill>
            <a:ln>
              <a:noFill/>
            </a:ln>
            <a:effectLst/>
          </c:spPr>
          <c:invertIfNegative val="0"/>
          <c:cat>
            <c:strRef>
              <c:f>'Figure 3.1 - Data'!$A$3:$A$38</c:f>
              <c:strCache>
                <c:ptCount val="36"/>
                <c:pt idx="0">
                  <c:v>France</c:v>
                </c:pt>
                <c:pt idx="1">
                  <c:v>Japan</c:v>
                </c:pt>
                <c:pt idx="2">
                  <c:v>Slovak Republic</c:v>
                </c:pt>
                <c:pt idx="3">
                  <c:v>Czech Republic</c:v>
                </c:pt>
                <c:pt idx="4">
                  <c:v>Poland</c:v>
                </c:pt>
                <c:pt idx="5">
                  <c:v>Netherlands</c:v>
                </c:pt>
                <c:pt idx="6">
                  <c:v>Spain</c:v>
                </c:pt>
                <c:pt idx="7">
                  <c:v>Italy</c:v>
                </c:pt>
                <c:pt idx="8">
                  <c:v>Slovenia</c:v>
                </c:pt>
                <c:pt idx="9">
                  <c:v>Korea</c:v>
                </c:pt>
                <c:pt idx="10">
                  <c:v>Germany</c:v>
                </c:pt>
                <c:pt idx="11">
                  <c:v>Belgium</c:v>
                </c:pt>
                <c:pt idx="12">
                  <c:v>Luxembourg</c:v>
                </c:pt>
                <c:pt idx="13">
                  <c:v>Hungary</c:v>
                </c:pt>
                <c:pt idx="14">
                  <c:v>Austria</c:v>
                </c:pt>
                <c:pt idx="15">
                  <c:v>Greece</c:v>
                </c:pt>
                <c:pt idx="16">
                  <c:v>Switzerland</c:v>
                </c:pt>
                <c:pt idx="17">
                  <c:v>Turkey</c:v>
                </c:pt>
                <c:pt idx="18">
                  <c:v>Estonia</c:v>
                </c:pt>
                <c:pt idx="19">
                  <c:v>United States</c:v>
                </c:pt>
                <c:pt idx="20">
                  <c:v>OECD - Average</c:v>
                </c:pt>
                <c:pt idx="21">
                  <c:v>Latvia</c:v>
                </c:pt>
                <c:pt idx="22">
                  <c:v>Finland</c:v>
                </c:pt>
                <c:pt idx="23">
                  <c:v>United Kingdom</c:v>
                </c:pt>
                <c:pt idx="24">
                  <c:v>Portugal</c:v>
                </c:pt>
                <c:pt idx="25">
                  <c:v>Mexico</c:v>
                </c:pt>
                <c:pt idx="26">
                  <c:v>Norway</c:v>
                </c:pt>
                <c:pt idx="27">
                  <c:v>Israel</c:v>
                </c:pt>
                <c:pt idx="28">
                  <c:v>Canada</c:v>
                </c:pt>
                <c:pt idx="29">
                  <c:v>Sweden</c:v>
                </c:pt>
                <c:pt idx="30">
                  <c:v>Ireland</c:v>
                </c:pt>
                <c:pt idx="31">
                  <c:v>Iceland</c:v>
                </c:pt>
                <c:pt idx="32">
                  <c:v>Australia</c:v>
                </c:pt>
                <c:pt idx="33">
                  <c:v>Chile</c:v>
                </c:pt>
                <c:pt idx="34">
                  <c:v>New Zealand</c:v>
                </c:pt>
                <c:pt idx="35">
                  <c:v>Denmark</c:v>
                </c:pt>
              </c:strCache>
            </c:strRef>
          </c:cat>
          <c:val>
            <c:numRef>
              <c:f>'Figure 3.1 - Data'!$E$3:$E$38</c:f>
              <c:numCache>
                <c:formatCode>0%</c:formatCode>
                <c:ptCount val="36"/>
                <c:pt idx="0">
                  <c:v>0.48679236990154706</c:v>
                </c:pt>
                <c:pt idx="1">
                  <c:v>0.46571794151608775</c:v>
                </c:pt>
                <c:pt idx="2">
                  <c:v>0.45234108527131783</c:v>
                </c:pt>
                <c:pt idx="3">
                  <c:v>0.44935763370182247</c:v>
                </c:pt>
                <c:pt idx="4">
                  <c:v>0.43485443550900815</c:v>
                </c:pt>
                <c:pt idx="5">
                  <c:v>0.42671717305501833</c:v>
                </c:pt>
                <c:pt idx="6">
                  <c:v>0.42373482229903386</c:v>
                </c:pt>
                <c:pt idx="7">
                  <c:v>0.42000692281066115</c:v>
                </c:pt>
                <c:pt idx="8">
                  <c:v>0.41829011721631731</c:v>
                </c:pt>
                <c:pt idx="9">
                  <c:v>0.41404300819769524</c:v>
                </c:pt>
                <c:pt idx="10">
                  <c:v>0.41310880688740276</c:v>
                </c:pt>
                <c:pt idx="11">
                  <c:v>0.40522686187426071</c:v>
                </c:pt>
                <c:pt idx="12">
                  <c:v>0.38057742782152237</c:v>
                </c:pt>
                <c:pt idx="13">
                  <c:v>0.37357532681812416</c:v>
                </c:pt>
                <c:pt idx="14">
                  <c:v>0.36878681885125197</c:v>
                </c:pt>
                <c:pt idx="15">
                  <c:v>0.36854268624252318</c:v>
                </c:pt>
                <c:pt idx="16">
                  <c:v>0.36190885948872398</c:v>
                </c:pt>
                <c:pt idx="17">
                  <c:v>0.35403416469648025</c:v>
                </c:pt>
                <c:pt idx="18">
                  <c:v>0.34657974638328282</c:v>
                </c:pt>
                <c:pt idx="19">
                  <c:v>0.34095910160103199</c:v>
                </c:pt>
                <c:pt idx="20">
                  <c:v>0.34016217919878394</c:v>
                </c:pt>
                <c:pt idx="21">
                  <c:v>0.32695424295713937</c:v>
                </c:pt>
                <c:pt idx="22">
                  <c:v>0.32504319359825407</c:v>
                </c:pt>
                <c:pt idx="23">
                  <c:v>0.31639808094476574</c:v>
                </c:pt>
                <c:pt idx="24">
                  <c:v>0.31082374090289655</c:v>
                </c:pt>
                <c:pt idx="25">
                  <c:v>0.3080055052184883</c:v>
                </c:pt>
                <c:pt idx="26">
                  <c:v>0.30306055431498741</c:v>
                </c:pt>
                <c:pt idx="27">
                  <c:v>0.28698922674826277</c:v>
                </c:pt>
                <c:pt idx="28">
                  <c:v>0.28189474343320503</c:v>
                </c:pt>
                <c:pt idx="29">
                  <c:v>0.25358255451713407</c:v>
                </c:pt>
                <c:pt idx="30">
                  <c:v>0.23586505043655168</c:v>
                </c:pt>
                <c:pt idx="31">
                  <c:v>0.23431943097316518</c:v>
                </c:pt>
                <c:pt idx="32">
                  <c:v>0.19839846252402288</c:v>
                </c:pt>
                <c:pt idx="33">
                  <c:v>0.15150490361853228</c:v>
                </c:pt>
                <c:pt idx="34">
                  <c:v>9.86293842913398E-2</c:v>
                </c:pt>
                <c:pt idx="35">
                  <c:v>7.1296812663549369E-2</c:v>
                </c:pt>
              </c:numCache>
            </c:numRef>
          </c:val>
          <c:extLst>
            <c:ext xmlns:c16="http://schemas.microsoft.com/office/drawing/2014/chart" uri="{C3380CC4-5D6E-409C-BE32-E72D297353CC}">
              <c16:uniqueId val="{00000003-6FDF-4337-8402-88D23D74CD36}"/>
            </c:ext>
          </c:extLst>
        </c:ser>
        <c:dLbls>
          <c:showLegendKey val="0"/>
          <c:showVal val="0"/>
          <c:showCatName val="0"/>
          <c:showSerName val="0"/>
          <c:showPercent val="0"/>
          <c:showBubbleSize val="0"/>
        </c:dLbls>
        <c:gapWidth val="150"/>
        <c:overlap val="100"/>
        <c:axId val="532681120"/>
        <c:axId val="532681776"/>
      </c:barChart>
      <c:catAx>
        <c:axId val="53268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2681776"/>
        <c:crosses val="autoZero"/>
        <c:auto val="1"/>
        <c:lblAlgn val="ctr"/>
        <c:lblOffset val="100"/>
        <c:noMultiLvlLbl val="0"/>
      </c:catAx>
      <c:valAx>
        <c:axId val="532681776"/>
        <c:scaling>
          <c:orientation val="minMax"/>
          <c:max val="1"/>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Percent of taxation revenue</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2681120"/>
        <c:crosses val="autoZero"/>
        <c:crossBetween val="between"/>
      </c:valAx>
      <c:spPr>
        <a:noFill/>
        <a:ln>
          <a:noFill/>
        </a:ln>
        <a:effectLst/>
      </c:spPr>
    </c:plotArea>
    <c:legend>
      <c:legendPos val="b"/>
      <c:layout>
        <c:manualLayout>
          <c:xMode val="edge"/>
          <c:yMode val="edge"/>
          <c:x val="0.13653537856054598"/>
          <c:y val="0.94303063328156667"/>
          <c:w val="0.84738614838254256"/>
          <c:h val="5.466256164346238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32708463743288"/>
          <c:y val="4.0072859744990891E-2"/>
          <c:w val="0.83524582962694516"/>
          <c:h val="0.74668295019157083"/>
        </c:manualLayout>
      </c:layout>
      <c:barChart>
        <c:barDir val="col"/>
        <c:grouping val="clustered"/>
        <c:varyColors val="0"/>
        <c:ser>
          <c:idx val="0"/>
          <c:order val="0"/>
          <c:tx>
            <c:strRef>
              <c:f>'Figure 12.3 &amp; 4 data'!$B$2</c:f>
              <c:strCache>
                <c:ptCount val="1"/>
                <c:pt idx="0">
                  <c:v>First marginal income tax rate to 5.25%</c:v>
                </c:pt>
              </c:strCache>
            </c:strRef>
          </c:tx>
          <c:spPr>
            <a:solidFill>
              <a:srgbClr val="F2AE36"/>
            </a:solidFill>
            <a:ln>
              <a:noFill/>
            </a:ln>
            <a:effectLst/>
          </c:spPr>
          <c:invertIfNegative val="0"/>
          <c:cat>
            <c:strRef>
              <c:f>'Figure 12.3 &amp; 4 data'!$A$4:$A$13</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12.3 &amp; 4 data'!$B$4:$B$13</c:f>
              <c:numCache>
                <c:formatCode>"$"#,##0</c:formatCode>
                <c:ptCount val="10"/>
                <c:pt idx="0">
                  <c:v>400</c:v>
                </c:pt>
                <c:pt idx="1">
                  <c:v>800</c:v>
                </c:pt>
                <c:pt idx="2">
                  <c:v>900</c:v>
                </c:pt>
                <c:pt idx="3">
                  <c:v>1000</c:v>
                </c:pt>
                <c:pt idx="4">
                  <c:v>1250</c:v>
                </c:pt>
                <c:pt idx="5">
                  <c:v>1300</c:v>
                </c:pt>
                <c:pt idx="6">
                  <c:v>1450</c:v>
                </c:pt>
                <c:pt idx="7">
                  <c:v>1450</c:v>
                </c:pt>
                <c:pt idx="8">
                  <c:v>1500</c:v>
                </c:pt>
                <c:pt idx="9">
                  <c:v>1550</c:v>
                </c:pt>
              </c:numCache>
            </c:numRef>
          </c:val>
          <c:extLst>
            <c:ext xmlns:c16="http://schemas.microsoft.com/office/drawing/2014/chart" uri="{C3380CC4-5D6E-409C-BE32-E72D297353CC}">
              <c16:uniqueId val="{00000000-5606-4438-B0CC-E36A08692519}"/>
            </c:ext>
          </c:extLst>
        </c:ser>
        <c:ser>
          <c:idx val="1"/>
          <c:order val="1"/>
          <c:tx>
            <c:strRef>
              <c:f>'Figure 12.3 &amp; 4 data'!$C$2</c:f>
              <c:strCache>
                <c:ptCount val="1"/>
                <c:pt idx="0">
                  <c:v>Tax-free threshold of $7,000</c:v>
                </c:pt>
              </c:strCache>
            </c:strRef>
          </c:tx>
          <c:spPr>
            <a:solidFill>
              <a:srgbClr val="00A0D6"/>
            </a:solidFill>
            <a:ln>
              <a:noFill/>
            </a:ln>
            <a:effectLst/>
          </c:spPr>
          <c:invertIfNegative val="0"/>
          <c:cat>
            <c:strRef>
              <c:f>'Figure 12.3 &amp; 4 data'!$A$4:$A$13</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12.3 &amp; 4 data'!$C$4:$C$13</c:f>
              <c:numCache>
                <c:formatCode>"$"#,##0</c:formatCode>
                <c:ptCount val="10"/>
                <c:pt idx="0">
                  <c:v>450</c:v>
                </c:pt>
                <c:pt idx="1">
                  <c:v>800</c:v>
                </c:pt>
                <c:pt idx="2">
                  <c:v>900</c:v>
                </c:pt>
                <c:pt idx="3">
                  <c:v>1000</c:v>
                </c:pt>
                <c:pt idx="4">
                  <c:v>1300</c:v>
                </c:pt>
                <c:pt idx="5">
                  <c:v>1350</c:v>
                </c:pt>
                <c:pt idx="6">
                  <c:v>1450</c:v>
                </c:pt>
                <c:pt idx="7">
                  <c:v>1500</c:v>
                </c:pt>
                <c:pt idx="8">
                  <c:v>1550</c:v>
                </c:pt>
                <c:pt idx="9">
                  <c:v>1550</c:v>
                </c:pt>
              </c:numCache>
            </c:numRef>
          </c:val>
          <c:extLst>
            <c:ext xmlns:c16="http://schemas.microsoft.com/office/drawing/2014/chart" uri="{C3380CC4-5D6E-409C-BE32-E72D297353CC}">
              <c16:uniqueId val="{00000001-5606-4438-B0CC-E36A08692519}"/>
            </c:ext>
          </c:extLst>
        </c:ser>
        <c:ser>
          <c:idx val="2"/>
          <c:order val="2"/>
          <c:tx>
            <c:strRef>
              <c:f>'Figure 12.3 &amp; 4 data'!$D$2</c:f>
              <c:strCache>
                <c:ptCount val="1"/>
                <c:pt idx="0">
                  <c:v>GST rate to 13.5%</c:v>
                </c:pt>
              </c:strCache>
            </c:strRef>
          </c:tx>
          <c:spPr>
            <a:solidFill>
              <a:srgbClr val="414042"/>
            </a:solidFill>
            <a:ln>
              <a:noFill/>
            </a:ln>
            <a:effectLst/>
          </c:spPr>
          <c:invertIfNegative val="0"/>
          <c:cat>
            <c:strRef>
              <c:f>'Figure 12.3 &amp; 4 data'!$A$4:$A$13</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12.3 &amp; 4 data'!$D$4:$D$13</c:f>
              <c:numCache>
                <c:formatCode>"$"#,##0</c:formatCode>
                <c:ptCount val="10"/>
                <c:pt idx="0">
                  <c:v>550</c:v>
                </c:pt>
                <c:pt idx="1">
                  <c:v>500</c:v>
                </c:pt>
                <c:pt idx="2">
                  <c:v>600</c:v>
                </c:pt>
                <c:pt idx="3">
                  <c:v>750</c:v>
                </c:pt>
                <c:pt idx="4">
                  <c:v>850</c:v>
                </c:pt>
                <c:pt idx="5">
                  <c:v>950</c:v>
                </c:pt>
                <c:pt idx="6">
                  <c:v>950</c:v>
                </c:pt>
                <c:pt idx="7">
                  <c:v>1100</c:v>
                </c:pt>
                <c:pt idx="8">
                  <c:v>1200</c:v>
                </c:pt>
                <c:pt idx="9">
                  <c:v>2050</c:v>
                </c:pt>
              </c:numCache>
            </c:numRef>
          </c:val>
          <c:extLst>
            <c:ext xmlns:c16="http://schemas.microsoft.com/office/drawing/2014/chart" uri="{C3380CC4-5D6E-409C-BE32-E72D297353CC}">
              <c16:uniqueId val="{00000002-5606-4438-B0CC-E36A08692519}"/>
            </c:ext>
          </c:extLst>
        </c:ser>
        <c:dLbls>
          <c:showLegendKey val="0"/>
          <c:showVal val="0"/>
          <c:showCatName val="0"/>
          <c:showSerName val="0"/>
          <c:showPercent val="0"/>
          <c:showBubbleSize val="0"/>
        </c:dLbls>
        <c:gapWidth val="219"/>
        <c:overlap val="-27"/>
        <c:axId val="615256968"/>
        <c:axId val="615258280"/>
      </c:barChart>
      <c:catAx>
        <c:axId val="615256968"/>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Decile of equivalised disposable household income</a:t>
                </a:r>
              </a:p>
            </c:rich>
          </c:tx>
          <c:layout>
            <c:manualLayout>
              <c:xMode val="edge"/>
              <c:yMode val="edge"/>
              <c:x val="0.28378337122085678"/>
              <c:y val="0.86001283524904215"/>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58280"/>
        <c:crosses val="autoZero"/>
        <c:auto val="1"/>
        <c:lblAlgn val="ctr"/>
        <c:lblOffset val="100"/>
        <c:noMultiLvlLbl val="0"/>
      </c:catAx>
      <c:valAx>
        <c:axId val="61525828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Average gain by household </a:t>
                </a:r>
              </a:p>
            </c:rich>
          </c:tx>
          <c:layout>
            <c:manualLayout>
              <c:xMode val="edge"/>
              <c:yMode val="edge"/>
              <c:x val="2.7106601214597127E-3"/>
              <c:y val="0.19339923371647511"/>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15256968"/>
        <c:crosses val="autoZero"/>
        <c:crossBetween val="between"/>
      </c:valAx>
      <c:spPr>
        <a:noFill/>
        <a:ln>
          <a:noFill/>
        </a:ln>
        <a:effectLst/>
      </c:spPr>
    </c:plotArea>
    <c:legend>
      <c:legendPos val="b"/>
      <c:layout>
        <c:manualLayout>
          <c:xMode val="edge"/>
          <c:yMode val="edge"/>
          <c:x val="6.5342250628712268E-5"/>
          <c:y val="0.93457203065134098"/>
          <c:w val="0.99847461535927273"/>
          <c:h val="6.5427969348659007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64915969273472"/>
          <c:y val="3.7414965986394558E-2"/>
          <c:w val="0.8513690343680862"/>
          <c:h val="0.77393927203065138"/>
        </c:manualLayout>
      </c:layout>
      <c:barChart>
        <c:barDir val="col"/>
        <c:grouping val="clustered"/>
        <c:varyColors val="0"/>
        <c:ser>
          <c:idx val="0"/>
          <c:order val="0"/>
          <c:tx>
            <c:strRef>
              <c:f>'Figure 12.3 &amp; 4 data'!$B$2</c:f>
              <c:strCache>
                <c:ptCount val="1"/>
                <c:pt idx="0">
                  <c:v>First marginal income tax rate to 5.25%</c:v>
                </c:pt>
              </c:strCache>
            </c:strRef>
          </c:tx>
          <c:spPr>
            <a:solidFill>
              <a:srgbClr val="F2AE36"/>
            </a:solidFill>
            <a:ln>
              <a:noFill/>
            </a:ln>
            <a:effectLst/>
          </c:spPr>
          <c:invertIfNegative val="0"/>
          <c:cat>
            <c:strRef>
              <c:f>'Figure 12.3 &amp; 4 data'!$A$17:$A$26</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12.3 &amp; 4 data'!$B$17:$B$26</c:f>
              <c:numCache>
                <c:formatCode>0.0%</c:formatCode>
                <c:ptCount val="10"/>
                <c:pt idx="0">
                  <c:v>1.9E-2</c:v>
                </c:pt>
                <c:pt idx="1">
                  <c:v>2.4E-2</c:v>
                </c:pt>
                <c:pt idx="2">
                  <c:v>0.02</c:v>
                </c:pt>
                <c:pt idx="3">
                  <c:v>1.7000000000000001E-2</c:v>
                </c:pt>
                <c:pt idx="4">
                  <c:v>1.7000000000000001E-2</c:v>
                </c:pt>
                <c:pt idx="5">
                  <c:v>1.4E-2</c:v>
                </c:pt>
                <c:pt idx="6">
                  <c:v>1.2999999999999999E-2</c:v>
                </c:pt>
                <c:pt idx="7">
                  <c:v>1.0999999999999999E-2</c:v>
                </c:pt>
                <c:pt idx="8">
                  <c:v>8.9999999999999993E-3</c:v>
                </c:pt>
                <c:pt idx="9">
                  <c:v>5.0000000000000001E-3</c:v>
                </c:pt>
              </c:numCache>
            </c:numRef>
          </c:val>
          <c:extLst>
            <c:ext xmlns:c16="http://schemas.microsoft.com/office/drawing/2014/chart" uri="{C3380CC4-5D6E-409C-BE32-E72D297353CC}">
              <c16:uniqueId val="{00000000-5820-4BC6-9D8B-C13394C36CF7}"/>
            </c:ext>
          </c:extLst>
        </c:ser>
        <c:ser>
          <c:idx val="1"/>
          <c:order val="1"/>
          <c:tx>
            <c:strRef>
              <c:f>'Figure 12.3 &amp; 4 data'!$C$2</c:f>
              <c:strCache>
                <c:ptCount val="1"/>
                <c:pt idx="0">
                  <c:v>Tax-free threshold of $7,000</c:v>
                </c:pt>
              </c:strCache>
            </c:strRef>
          </c:tx>
          <c:spPr>
            <a:solidFill>
              <a:srgbClr val="00A0D6"/>
            </a:solidFill>
            <a:ln>
              <a:noFill/>
            </a:ln>
            <a:effectLst/>
          </c:spPr>
          <c:invertIfNegative val="0"/>
          <c:cat>
            <c:strRef>
              <c:f>'Figure 12.3 &amp; 4 data'!$A$17:$A$26</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12.3 &amp; 4 data'!$C$17:$C$26</c:f>
              <c:numCache>
                <c:formatCode>0.0%</c:formatCode>
                <c:ptCount val="10"/>
                <c:pt idx="0">
                  <c:v>2.1000000000000001E-2</c:v>
                </c:pt>
                <c:pt idx="1">
                  <c:v>2.4E-2</c:v>
                </c:pt>
                <c:pt idx="2">
                  <c:v>2.1000000000000001E-2</c:v>
                </c:pt>
                <c:pt idx="3">
                  <c:v>1.7000000000000001E-2</c:v>
                </c:pt>
                <c:pt idx="4">
                  <c:v>1.7000000000000001E-2</c:v>
                </c:pt>
                <c:pt idx="5">
                  <c:v>1.4E-2</c:v>
                </c:pt>
                <c:pt idx="6">
                  <c:v>1.2999999999999999E-2</c:v>
                </c:pt>
                <c:pt idx="7">
                  <c:v>1.0999999999999999E-2</c:v>
                </c:pt>
                <c:pt idx="8">
                  <c:v>0.01</c:v>
                </c:pt>
                <c:pt idx="9">
                  <c:v>5.0000000000000001E-3</c:v>
                </c:pt>
              </c:numCache>
            </c:numRef>
          </c:val>
          <c:extLst>
            <c:ext xmlns:c16="http://schemas.microsoft.com/office/drawing/2014/chart" uri="{C3380CC4-5D6E-409C-BE32-E72D297353CC}">
              <c16:uniqueId val="{00000001-5820-4BC6-9D8B-C13394C36CF7}"/>
            </c:ext>
          </c:extLst>
        </c:ser>
        <c:ser>
          <c:idx val="2"/>
          <c:order val="2"/>
          <c:tx>
            <c:strRef>
              <c:f>'Figure 12.3 &amp; 4 data'!$D$2</c:f>
              <c:strCache>
                <c:ptCount val="1"/>
                <c:pt idx="0">
                  <c:v>GST rate to 13.5%</c:v>
                </c:pt>
              </c:strCache>
            </c:strRef>
          </c:tx>
          <c:spPr>
            <a:solidFill>
              <a:srgbClr val="414042"/>
            </a:solidFill>
            <a:ln>
              <a:noFill/>
            </a:ln>
            <a:effectLst/>
          </c:spPr>
          <c:invertIfNegative val="0"/>
          <c:cat>
            <c:strRef>
              <c:f>'Figure 12.3 &amp; 4 data'!$A$17:$A$26</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12.3 &amp; 4 data'!$D$17:$D$26</c:f>
              <c:numCache>
                <c:formatCode>0.0%</c:formatCode>
                <c:ptCount val="10"/>
                <c:pt idx="0">
                  <c:v>2.7E-2</c:v>
                </c:pt>
                <c:pt idx="1">
                  <c:v>1.4999999999999999E-2</c:v>
                </c:pt>
                <c:pt idx="2">
                  <c:v>1.4E-2</c:v>
                </c:pt>
                <c:pt idx="3">
                  <c:v>1.2999999999999999E-2</c:v>
                </c:pt>
                <c:pt idx="4">
                  <c:v>1.0999999999999999E-2</c:v>
                </c:pt>
                <c:pt idx="5">
                  <c:v>0.01</c:v>
                </c:pt>
                <c:pt idx="6">
                  <c:v>8.9999999999999993E-3</c:v>
                </c:pt>
                <c:pt idx="7">
                  <c:v>8.9999999999999993E-3</c:v>
                </c:pt>
                <c:pt idx="8">
                  <c:v>8.0000000000000002E-3</c:v>
                </c:pt>
                <c:pt idx="9">
                  <c:v>7.0000000000000001E-3</c:v>
                </c:pt>
              </c:numCache>
            </c:numRef>
          </c:val>
          <c:extLst>
            <c:ext xmlns:c16="http://schemas.microsoft.com/office/drawing/2014/chart" uri="{C3380CC4-5D6E-409C-BE32-E72D297353CC}">
              <c16:uniqueId val="{00000002-5820-4BC6-9D8B-C13394C36CF7}"/>
            </c:ext>
          </c:extLst>
        </c:ser>
        <c:dLbls>
          <c:showLegendKey val="0"/>
          <c:showVal val="0"/>
          <c:showCatName val="0"/>
          <c:showSerName val="0"/>
          <c:showPercent val="0"/>
          <c:showBubbleSize val="0"/>
        </c:dLbls>
        <c:gapWidth val="219"/>
        <c:overlap val="-27"/>
        <c:axId val="608365680"/>
        <c:axId val="608367976"/>
      </c:barChart>
      <c:catAx>
        <c:axId val="608365680"/>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Decile of equivalised disposable household income</a:t>
                </a:r>
              </a:p>
            </c:rich>
          </c:tx>
          <c:layout>
            <c:manualLayout>
              <c:xMode val="edge"/>
              <c:yMode val="edge"/>
              <c:x val="0.26512187547237226"/>
              <c:y val="0.89415727969348657"/>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8367976"/>
        <c:crosses val="autoZero"/>
        <c:auto val="1"/>
        <c:lblAlgn val="ctr"/>
        <c:lblOffset val="100"/>
        <c:noMultiLvlLbl val="0"/>
      </c:catAx>
      <c:valAx>
        <c:axId val="60836797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5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sz="1500" b="1"/>
                  <a:t>Aveage gain as percentage of taxable income</a:t>
                </a:r>
              </a:p>
            </c:rich>
          </c:tx>
          <c:layout>
            <c:manualLayout>
              <c:xMode val="edge"/>
              <c:yMode val="edge"/>
              <c:x val="3.0814472798230065E-3"/>
              <c:y val="0.14283218390804597"/>
            </c:manualLayout>
          </c:layout>
          <c:overlay val="0"/>
          <c:spPr>
            <a:noFill/>
            <a:ln>
              <a:noFill/>
            </a:ln>
            <a:effectLst/>
          </c:spPr>
          <c:txPr>
            <a:bodyPr rot="-5400000" spcFirstLastPara="1" vertOverflow="ellipsis" vert="horz" wrap="square" anchor="ctr" anchorCtr="1"/>
            <a:lstStyle/>
            <a:p>
              <a:pPr>
                <a:defRPr sz="15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8365680"/>
        <c:crosses val="autoZero"/>
        <c:crossBetween val="between"/>
      </c:valAx>
      <c:spPr>
        <a:noFill/>
        <a:ln>
          <a:noFill/>
        </a:ln>
        <a:effectLst/>
      </c:spPr>
    </c:plotArea>
    <c:legend>
      <c:legendPos val="b"/>
      <c:layout>
        <c:manualLayout>
          <c:xMode val="edge"/>
          <c:yMode val="edge"/>
          <c:x val="0"/>
          <c:y val="0.94240114942528719"/>
          <c:w val="1"/>
          <c:h val="5.6726053639846744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F2AE36"/>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12.5 data'!$B$2:$K$2</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12.5 data'!$B$3:$K$3</c:f>
              <c:numCache>
                <c:formatCode>0%</c:formatCode>
                <c:ptCount val="10"/>
                <c:pt idx="0">
                  <c:v>0.19925147032614507</c:v>
                </c:pt>
                <c:pt idx="1">
                  <c:v>0.19264448336252188</c:v>
                </c:pt>
                <c:pt idx="2">
                  <c:v>0.1759927797833935</c:v>
                </c:pt>
                <c:pt idx="3">
                  <c:v>0.18475267158752889</c:v>
                </c:pt>
                <c:pt idx="4">
                  <c:v>0.18518518518518517</c:v>
                </c:pt>
                <c:pt idx="5">
                  <c:v>0.18137417218543045</c:v>
                </c:pt>
                <c:pt idx="6">
                  <c:v>0.17695590327169275</c:v>
                </c:pt>
                <c:pt idx="7">
                  <c:v>0.16984520123839009</c:v>
                </c:pt>
                <c:pt idx="8">
                  <c:v>0.17012847965738759</c:v>
                </c:pt>
                <c:pt idx="9">
                  <c:v>0.13769048425330174</c:v>
                </c:pt>
              </c:numCache>
            </c:numRef>
          </c:val>
          <c:extLst>
            <c:ext xmlns:c16="http://schemas.microsoft.com/office/drawing/2014/chart" uri="{C3380CC4-5D6E-409C-BE32-E72D297353CC}">
              <c16:uniqueId val="{00000000-2F61-49AC-96AE-57DB77F08DCC}"/>
            </c:ext>
          </c:extLst>
        </c:ser>
        <c:dLbls>
          <c:showLegendKey val="0"/>
          <c:showVal val="0"/>
          <c:showCatName val="0"/>
          <c:showSerName val="0"/>
          <c:showPercent val="0"/>
          <c:showBubbleSize val="0"/>
        </c:dLbls>
        <c:gapWidth val="219"/>
        <c:overlap val="-27"/>
        <c:axId val="560337448"/>
        <c:axId val="560333512"/>
      </c:barChart>
      <c:dateAx>
        <c:axId val="560337448"/>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Decile of household income (unequivalised) </a:t>
                </a:r>
              </a:p>
            </c:rich>
          </c:tx>
          <c:layout>
            <c:manualLayout>
              <c:xMode val="edge"/>
              <c:yMode val="edge"/>
              <c:x val="0.30158305133814567"/>
              <c:y val="0.9383231161848714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0333512"/>
        <c:crosses val="autoZero"/>
        <c:auto val="0"/>
        <c:lblOffset val="100"/>
        <c:baseTimeUnit val="days"/>
      </c:dateAx>
      <c:valAx>
        <c:axId val="560333512"/>
        <c:scaling>
          <c:orientation val="minMax"/>
        </c:scaling>
        <c:delete val="0"/>
        <c:axPos val="l"/>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Percent</a:t>
                </a:r>
              </a:p>
            </c:rich>
          </c:tx>
          <c:layout>
            <c:manualLayout>
              <c:xMode val="edge"/>
              <c:yMode val="edge"/>
              <c:x val="3.875774633269696E-3"/>
              <c:y val="0.34652062955798346"/>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03374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5766450726506"/>
          <c:y val="2.5374855824682813E-2"/>
          <c:w val="0.85012964620298381"/>
          <c:h val="0.85938079539365542"/>
        </c:manualLayout>
      </c:layout>
      <c:barChart>
        <c:barDir val="col"/>
        <c:grouping val="clustered"/>
        <c:varyColors val="0"/>
        <c:ser>
          <c:idx val="0"/>
          <c:order val="0"/>
          <c:spPr>
            <a:solidFill>
              <a:srgbClr val="F2AE36"/>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12.6 data'!$B$2:$K$2</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12.6 data'!$B$3:$K$3</c:f>
              <c:numCache>
                <c:formatCode>_("$"* #,##0_);_("$"* \(#,##0\);_("$"* "-"??_);_(@_)</c:formatCode>
                <c:ptCount val="10"/>
                <c:pt idx="0">
                  <c:v>14.582608695652164</c:v>
                </c:pt>
                <c:pt idx="1">
                  <c:v>14.347826086956513</c:v>
                </c:pt>
                <c:pt idx="2">
                  <c:v>17.804347826086946</c:v>
                </c:pt>
                <c:pt idx="3">
                  <c:v>21.873913043478243</c:v>
                </c:pt>
                <c:pt idx="4">
                  <c:v>27.391304347826068</c:v>
                </c:pt>
                <c:pt idx="5">
                  <c:v>28.578260869565199</c:v>
                </c:pt>
                <c:pt idx="6">
                  <c:v>32.45217391304346</c:v>
                </c:pt>
                <c:pt idx="7">
                  <c:v>35.778260869565194</c:v>
                </c:pt>
                <c:pt idx="8">
                  <c:v>41.452173913043453</c:v>
                </c:pt>
                <c:pt idx="9">
                  <c:v>53.034782608695622</c:v>
                </c:pt>
              </c:numCache>
            </c:numRef>
          </c:val>
          <c:extLst>
            <c:ext xmlns:c16="http://schemas.microsoft.com/office/drawing/2014/chart" uri="{C3380CC4-5D6E-409C-BE32-E72D297353CC}">
              <c16:uniqueId val="{00000000-F1FB-439B-AFB7-87E548D7E3C0}"/>
            </c:ext>
          </c:extLst>
        </c:ser>
        <c:dLbls>
          <c:dLblPos val="outEnd"/>
          <c:showLegendKey val="0"/>
          <c:showVal val="1"/>
          <c:showCatName val="0"/>
          <c:showSerName val="0"/>
          <c:showPercent val="0"/>
          <c:showBubbleSize val="0"/>
        </c:dLbls>
        <c:gapWidth val="219"/>
        <c:overlap val="-27"/>
        <c:axId val="533846592"/>
        <c:axId val="533846264"/>
      </c:barChart>
      <c:catAx>
        <c:axId val="533846592"/>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Decile of household income (unequivalised) </a:t>
                </a:r>
              </a:p>
            </c:rich>
          </c:tx>
          <c:layout>
            <c:manualLayout>
              <c:xMode val="edge"/>
              <c:yMode val="edge"/>
              <c:x val="0.29317284244578917"/>
              <c:y val="0.94674331798490585"/>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3846264"/>
        <c:crosses val="autoZero"/>
        <c:auto val="1"/>
        <c:lblAlgn val="ctr"/>
        <c:lblOffset val="100"/>
        <c:noMultiLvlLbl val="0"/>
      </c:catAx>
      <c:valAx>
        <c:axId val="533846264"/>
        <c:scaling>
          <c:orientation val="minMax"/>
        </c:scaling>
        <c:delete val="0"/>
        <c:axPos val="l"/>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Average weekly benefit from removing GST from food</a:t>
                </a:r>
              </a:p>
            </c:rich>
          </c:tx>
          <c:layout>
            <c:manualLayout>
              <c:xMode val="edge"/>
              <c:yMode val="edge"/>
              <c:x val="2.6555439694125826E-3"/>
              <c:y val="6.7517823247872574E-2"/>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38465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3906543866087"/>
          <c:y val="2.6054618405195289E-2"/>
          <c:w val="0.88039778936352642"/>
          <c:h val="0.77780191570881219"/>
        </c:manualLayout>
      </c:layout>
      <c:barChart>
        <c:barDir val="col"/>
        <c:grouping val="clustered"/>
        <c:varyColors val="0"/>
        <c:ser>
          <c:idx val="0"/>
          <c:order val="0"/>
          <c:tx>
            <c:strRef>
              <c:f>'Figure 3.2 - Data'!$B$2</c:f>
              <c:strCache>
                <c:ptCount val="1"/>
                <c:pt idx="0">
                  <c:v>Government transfers</c:v>
                </c:pt>
              </c:strCache>
            </c:strRef>
          </c:tx>
          <c:spPr>
            <a:solidFill>
              <a:srgbClr val="F2AE36"/>
            </a:solidFill>
            <a:ln>
              <a:noFill/>
            </a:ln>
            <a:effectLst/>
          </c:spPr>
          <c:invertIfNegative val="0"/>
          <c:cat>
            <c:strRef>
              <c:f>'Figure 3.2 - Data'!$A$3:$A$12</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3.2 - Data'!$B$3:$B$12</c:f>
              <c:numCache>
                <c:formatCode>0%</c:formatCode>
                <c:ptCount val="10"/>
                <c:pt idx="0">
                  <c:v>0.12005112184038624</c:v>
                </c:pt>
                <c:pt idx="1">
                  <c:v>0.2233267064280981</c:v>
                </c:pt>
                <c:pt idx="2">
                  <c:v>0.16749029631733411</c:v>
                </c:pt>
                <c:pt idx="3">
                  <c:v>9.8087664489254947E-2</c:v>
                </c:pt>
                <c:pt idx="4">
                  <c:v>9.3723374041465496E-2</c:v>
                </c:pt>
                <c:pt idx="5">
                  <c:v>6.9875982202025941E-2</c:v>
                </c:pt>
                <c:pt idx="6">
                  <c:v>5.9708416169648774E-2</c:v>
                </c:pt>
                <c:pt idx="7">
                  <c:v>5.9954558364101108E-2</c:v>
                </c:pt>
                <c:pt idx="8">
                  <c:v>5.2059074126668561E-2</c:v>
                </c:pt>
                <c:pt idx="9">
                  <c:v>5.5883745148158664E-2</c:v>
                </c:pt>
              </c:numCache>
            </c:numRef>
          </c:val>
          <c:extLst>
            <c:ext xmlns:c16="http://schemas.microsoft.com/office/drawing/2014/chart" uri="{C3380CC4-5D6E-409C-BE32-E72D297353CC}">
              <c16:uniqueId val="{00000000-B50A-47A7-97B5-318576F9DEFB}"/>
            </c:ext>
          </c:extLst>
        </c:ser>
        <c:ser>
          <c:idx val="1"/>
          <c:order val="1"/>
          <c:tx>
            <c:strRef>
              <c:f>'Figure 3.2 - Data'!$C$2</c:f>
              <c:strCache>
                <c:ptCount val="1"/>
                <c:pt idx="0">
                  <c:v>Income tax</c:v>
                </c:pt>
              </c:strCache>
            </c:strRef>
          </c:tx>
          <c:spPr>
            <a:solidFill>
              <a:srgbClr val="00A0D6"/>
            </a:solidFill>
            <a:ln>
              <a:noFill/>
            </a:ln>
            <a:effectLst/>
          </c:spPr>
          <c:invertIfNegative val="0"/>
          <c:cat>
            <c:strRef>
              <c:f>'Figure 3.2 - Data'!$A$3:$A$12</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3.2 - Data'!$C$3:$C$12</c:f>
              <c:numCache>
                <c:formatCode>0%</c:formatCode>
                <c:ptCount val="10"/>
                <c:pt idx="0">
                  <c:v>1.0671345567508485E-2</c:v>
                </c:pt>
                <c:pt idx="1">
                  <c:v>1.9783696715181501E-2</c:v>
                </c:pt>
                <c:pt idx="2">
                  <c:v>2.7532646838865561E-2</c:v>
                </c:pt>
                <c:pt idx="3">
                  <c:v>4.7903123741586603E-2</c:v>
                </c:pt>
                <c:pt idx="4">
                  <c:v>6.2687683368808603E-2</c:v>
                </c:pt>
                <c:pt idx="5">
                  <c:v>7.8225852844733351E-2</c:v>
                </c:pt>
                <c:pt idx="6">
                  <c:v>0.10247943392970144</c:v>
                </c:pt>
                <c:pt idx="7">
                  <c:v>0.12363803716274521</c:v>
                </c:pt>
                <c:pt idx="8">
                  <c:v>0.173036875107864</c:v>
                </c:pt>
                <c:pt idx="9">
                  <c:v>0.3538111948455388</c:v>
                </c:pt>
              </c:numCache>
            </c:numRef>
          </c:val>
          <c:extLst>
            <c:ext xmlns:c16="http://schemas.microsoft.com/office/drawing/2014/chart" uri="{C3380CC4-5D6E-409C-BE32-E72D297353CC}">
              <c16:uniqueId val="{00000001-B50A-47A7-97B5-318576F9DEFB}"/>
            </c:ext>
          </c:extLst>
        </c:ser>
        <c:ser>
          <c:idx val="2"/>
          <c:order val="2"/>
          <c:tx>
            <c:strRef>
              <c:f>'Figure 3.2 - Data'!$D$2</c:f>
              <c:strCache>
                <c:ptCount val="1"/>
                <c:pt idx="0">
                  <c:v>Gross income </c:v>
                </c:pt>
              </c:strCache>
            </c:strRef>
          </c:tx>
          <c:spPr>
            <a:solidFill>
              <a:srgbClr val="414042"/>
            </a:solidFill>
            <a:ln>
              <a:noFill/>
            </a:ln>
            <a:effectLst/>
          </c:spPr>
          <c:invertIfNegative val="0"/>
          <c:cat>
            <c:strRef>
              <c:f>'Figure 3.2 - Data'!$A$3:$A$12</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3.2 - Data'!$D$3:$D$12</c:f>
              <c:numCache>
                <c:formatCode>0%</c:formatCode>
                <c:ptCount val="10"/>
                <c:pt idx="0">
                  <c:v>1.9116400790964667E-2</c:v>
                </c:pt>
                <c:pt idx="1">
                  <c:v>3.1621530868408847E-2</c:v>
                </c:pt>
                <c:pt idx="2">
                  <c:v>4.0596101674137477E-2</c:v>
                </c:pt>
                <c:pt idx="3">
                  <c:v>5.9453466866362152E-2</c:v>
                </c:pt>
                <c:pt idx="4">
                  <c:v>7.4153470597327562E-2</c:v>
                </c:pt>
                <c:pt idx="5">
                  <c:v>8.7617991781216181E-2</c:v>
                </c:pt>
                <c:pt idx="6">
                  <c:v>0.10821718482669665</c:v>
                </c:pt>
                <c:pt idx="7">
                  <c:v>0.12452576764613392</c:v>
                </c:pt>
                <c:pt idx="8">
                  <c:v>0.15820998939339834</c:v>
                </c:pt>
                <c:pt idx="9">
                  <c:v>0.29648809555535421</c:v>
                </c:pt>
              </c:numCache>
            </c:numRef>
          </c:val>
          <c:extLst>
            <c:ext xmlns:c16="http://schemas.microsoft.com/office/drawing/2014/chart" uri="{C3380CC4-5D6E-409C-BE32-E72D297353CC}">
              <c16:uniqueId val="{00000002-B50A-47A7-97B5-318576F9DEFB}"/>
            </c:ext>
          </c:extLst>
        </c:ser>
        <c:dLbls>
          <c:showLegendKey val="0"/>
          <c:showVal val="0"/>
          <c:showCatName val="0"/>
          <c:showSerName val="0"/>
          <c:showPercent val="0"/>
          <c:showBubbleSize val="0"/>
        </c:dLbls>
        <c:gapWidth val="219"/>
        <c:overlap val="-27"/>
        <c:axId val="521371784"/>
        <c:axId val="521376704"/>
      </c:barChart>
      <c:catAx>
        <c:axId val="521371784"/>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Decile of equivalised disposable household income</a:t>
                </a:r>
              </a:p>
            </c:rich>
          </c:tx>
          <c:layout>
            <c:manualLayout>
              <c:xMode val="edge"/>
              <c:yMode val="edge"/>
              <c:x val="0.27032628852629415"/>
              <c:y val="0.8746181992337164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1376704"/>
        <c:crosses val="autoZero"/>
        <c:auto val="1"/>
        <c:lblAlgn val="ctr"/>
        <c:lblOffset val="100"/>
        <c:noMultiLvlLbl val="0"/>
      </c:catAx>
      <c:valAx>
        <c:axId val="521376704"/>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Percentage of total for each decile </a:t>
                </a:r>
              </a:p>
            </c:rich>
          </c:tx>
          <c:layout>
            <c:manualLayout>
              <c:xMode val="edge"/>
              <c:yMode val="edge"/>
              <c:x val="2.9088752048520884E-3"/>
              <c:y val="9.6043678160919535E-2"/>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1371784"/>
        <c:crosses val="autoZero"/>
        <c:crossBetween val="between"/>
      </c:valAx>
      <c:spPr>
        <a:noFill/>
        <a:ln>
          <a:noFill/>
        </a:ln>
        <a:effectLst/>
      </c:spPr>
    </c:plotArea>
    <c:legend>
      <c:legendPos val="b"/>
      <c:layout>
        <c:manualLayout>
          <c:xMode val="edge"/>
          <c:yMode val="edge"/>
          <c:x val="0.10434270668963044"/>
          <c:y val="0.93504942528735635"/>
          <c:w val="0.87136978841016755"/>
          <c:h val="5.765172413793103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44939364331284"/>
          <c:y val="3.9546934865900385E-2"/>
          <c:w val="0.85519822978332072"/>
          <c:h val="0.7393206896551725"/>
        </c:manualLayout>
      </c:layout>
      <c:barChart>
        <c:barDir val="col"/>
        <c:grouping val="stacked"/>
        <c:varyColors val="0"/>
        <c:ser>
          <c:idx val="0"/>
          <c:order val="0"/>
          <c:tx>
            <c:strRef>
              <c:f>'Figure 3.3 data'!$A$3</c:f>
              <c:strCache>
                <c:ptCount val="1"/>
                <c:pt idx="0">
                  <c:v>Taxes </c:v>
                </c:pt>
              </c:strCache>
            </c:strRef>
          </c:tx>
          <c:spPr>
            <a:solidFill>
              <a:srgbClr val="00A0D6"/>
            </a:solidFill>
            <a:ln>
              <a:noFill/>
            </a:ln>
            <a:effectLst/>
          </c:spPr>
          <c:invertIfNegative val="0"/>
          <c:cat>
            <c:strRef>
              <c:f>'Figure 3.3 data'!$B$2:$K$2</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3.3 data'!$B$3:$K$3</c:f>
              <c:numCache>
                <c:formatCode>0%</c:formatCode>
                <c:ptCount val="10"/>
                <c:pt idx="0">
                  <c:v>0.25797872340425532</c:v>
                </c:pt>
                <c:pt idx="1">
                  <c:v>0.22504892367906065</c:v>
                </c:pt>
                <c:pt idx="2">
                  <c:v>0.24102564102564103</c:v>
                </c:pt>
                <c:pt idx="3">
                  <c:v>0.25202312138728322</c:v>
                </c:pt>
                <c:pt idx="4">
                  <c:v>0.26199261992619927</c:v>
                </c:pt>
                <c:pt idx="5">
                  <c:v>0.27860696517412936</c:v>
                </c:pt>
                <c:pt idx="6">
                  <c:v>0.27815934065934067</c:v>
                </c:pt>
                <c:pt idx="7">
                  <c:v>0.28366445916114791</c:v>
                </c:pt>
                <c:pt idx="8">
                  <c:v>0.29262777023971054</c:v>
                </c:pt>
                <c:pt idx="9">
                  <c:v>0.30527123848515864</c:v>
                </c:pt>
              </c:numCache>
            </c:numRef>
          </c:val>
          <c:extLst>
            <c:ext xmlns:c16="http://schemas.microsoft.com/office/drawing/2014/chart" uri="{C3380CC4-5D6E-409C-BE32-E72D297353CC}">
              <c16:uniqueId val="{00000000-0013-4885-AB68-FF6507E94282}"/>
            </c:ext>
          </c:extLst>
        </c:ser>
        <c:ser>
          <c:idx val="1"/>
          <c:order val="1"/>
          <c:tx>
            <c:strRef>
              <c:f>'Figure 3.3 data'!$A$4</c:f>
              <c:strCache>
                <c:ptCount val="1"/>
                <c:pt idx="0">
                  <c:v>Transfers</c:v>
                </c:pt>
              </c:strCache>
            </c:strRef>
          </c:tx>
          <c:spPr>
            <a:solidFill>
              <a:srgbClr val="F2AE36"/>
            </a:solidFill>
            <a:ln>
              <a:noFill/>
            </a:ln>
            <a:effectLst/>
          </c:spPr>
          <c:invertIfNegative val="0"/>
          <c:cat>
            <c:strRef>
              <c:f>'Figure 3.3 data'!$B$2:$K$2</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3.3 data'!$B$4:$K$4</c:f>
              <c:numCache>
                <c:formatCode>0%</c:formatCode>
                <c:ptCount val="10"/>
                <c:pt idx="0">
                  <c:v>-0.7792553191489362</c:v>
                </c:pt>
                <c:pt idx="1">
                  <c:v>-0.77103718199608606</c:v>
                </c:pt>
                <c:pt idx="2">
                  <c:v>-0.60512820512820509</c:v>
                </c:pt>
                <c:pt idx="3">
                  <c:v>-0.27630057803468205</c:v>
                </c:pt>
                <c:pt idx="4">
                  <c:v>-0.20018450184501846</c:v>
                </c:pt>
                <c:pt idx="5">
                  <c:v>-9.7844112769485903E-2</c:v>
                </c:pt>
                <c:pt idx="6">
                  <c:v>-6.3873626373626369E-2</c:v>
                </c:pt>
                <c:pt idx="7">
                  <c:v>-5.2428256070640174E-2</c:v>
                </c:pt>
                <c:pt idx="8">
                  <c:v>-3.2564450474898234E-2</c:v>
                </c:pt>
                <c:pt idx="9">
                  <c:v>-1.6888433981576252E-2</c:v>
                </c:pt>
              </c:numCache>
            </c:numRef>
          </c:val>
          <c:extLst>
            <c:ext xmlns:c16="http://schemas.microsoft.com/office/drawing/2014/chart" uri="{C3380CC4-5D6E-409C-BE32-E72D297353CC}">
              <c16:uniqueId val="{00000001-0013-4885-AB68-FF6507E94282}"/>
            </c:ext>
          </c:extLst>
        </c:ser>
        <c:dLbls>
          <c:showLegendKey val="0"/>
          <c:showVal val="0"/>
          <c:showCatName val="0"/>
          <c:showSerName val="0"/>
          <c:showPercent val="0"/>
          <c:showBubbleSize val="0"/>
        </c:dLbls>
        <c:gapWidth val="219"/>
        <c:overlap val="100"/>
        <c:axId val="498822752"/>
        <c:axId val="498824392"/>
      </c:barChart>
      <c:scatterChart>
        <c:scatterStyle val="lineMarker"/>
        <c:varyColors val="0"/>
        <c:ser>
          <c:idx val="2"/>
          <c:order val="2"/>
          <c:tx>
            <c:strRef>
              <c:f>'Figure 3.3 data'!$A$5</c:f>
              <c:strCache>
                <c:ptCount val="1"/>
                <c:pt idx="0">
                  <c:v>Taxes less transfers </c:v>
                </c:pt>
              </c:strCache>
            </c:strRef>
          </c:tx>
          <c:spPr>
            <a:ln w="25400" cap="rnd">
              <a:noFill/>
              <a:round/>
            </a:ln>
            <a:effectLst/>
          </c:spPr>
          <c:marker>
            <c:symbol val="circle"/>
            <c:size val="8"/>
            <c:spPr>
              <a:solidFill>
                <a:srgbClr val="414042"/>
              </a:solidFill>
              <a:ln w="9525">
                <a:noFill/>
              </a:ln>
              <a:effectLst/>
            </c:spPr>
          </c:marker>
          <c:xVal>
            <c:strRef>
              <c:f>'Figure 3.3 data'!$B$2:$K$2</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xVal>
          <c:yVal>
            <c:numRef>
              <c:f>'Figure 3.3 data'!$B$5:$K$5</c:f>
              <c:numCache>
                <c:formatCode>0%</c:formatCode>
                <c:ptCount val="10"/>
                <c:pt idx="0">
                  <c:v>-0.52127659574468088</c:v>
                </c:pt>
                <c:pt idx="1">
                  <c:v>-0.54598825831702547</c:v>
                </c:pt>
                <c:pt idx="2">
                  <c:v>-0.36410256410256409</c:v>
                </c:pt>
                <c:pt idx="3">
                  <c:v>-2.4277456647398842E-2</c:v>
                </c:pt>
                <c:pt idx="4">
                  <c:v>6.1808118081180814E-2</c:v>
                </c:pt>
                <c:pt idx="5">
                  <c:v>0.18076285240464346</c:v>
                </c:pt>
                <c:pt idx="6">
                  <c:v>0.21428571428571427</c:v>
                </c:pt>
                <c:pt idx="7">
                  <c:v>0.23123620309050771</c:v>
                </c:pt>
                <c:pt idx="8">
                  <c:v>0.26006331976481228</c:v>
                </c:pt>
                <c:pt idx="9">
                  <c:v>0.28838280450358239</c:v>
                </c:pt>
              </c:numCache>
            </c:numRef>
          </c:yVal>
          <c:smooth val="0"/>
          <c:extLst>
            <c:ext xmlns:c16="http://schemas.microsoft.com/office/drawing/2014/chart" uri="{C3380CC4-5D6E-409C-BE32-E72D297353CC}">
              <c16:uniqueId val="{00000002-0013-4885-AB68-FF6507E94282}"/>
            </c:ext>
          </c:extLst>
        </c:ser>
        <c:dLbls>
          <c:showLegendKey val="0"/>
          <c:showVal val="0"/>
          <c:showCatName val="0"/>
          <c:showSerName val="0"/>
          <c:showPercent val="0"/>
          <c:showBubbleSize val="0"/>
        </c:dLbls>
        <c:axId val="498822752"/>
        <c:axId val="498824392"/>
      </c:scatterChart>
      <c:catAx>
        <c:axId val="498822752"/>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Decile of equivalised gross household income</a:t>
                </a:r>
              </a:p>
            </c:rich>
          </c:tx>
          <c:layout>
            <c:manualLayout>
              <c:xMode val="edge"/>
              <c:yMode val="edge"/>
              <c:x val="0.2836875682510489"/>
              <c:y val="0.85490287356321859"/>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8824392"/>
        <c:crosses val="autoZero"/>
        <c:auto val="1"/>
        <c:lblAlgn val="ctr"/>
        <c:lblOffset val="100"/>
        <c:noMultiLvlLbl val="0"/>
      </c:catAx>
      <c:valAx>
        <c:axId val="498824392"/>
        <c:scaling>
          <c:orientation val="minMax"/>
          <c:min val="-0.8"/>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Percentage of gross income </a:t>
                </a:r>
              </a:p>
            </c:rich>
          </c:tx>
          <c:layout>
            <c:manualLayout>
              <c:xMode val="edge"/>
              <c:yMode val="edge"/>
              <c:x val="1.1293752514512327E-2"/>
              <c:y val="0.14738429118773946"/>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8822752"/>
        <c:crosses val="autoZero"/>
        <c:crossBetween val="between"/>
      </c:valAx>
      <c:spPr>
        <a:noFill/>
        <a:ln>
          <a:noFill/>
        </a:ln>
        <a:effectLst/>
      </c:spPr>
    </c:plotArea>
    <c:legend>
      <c:legendPos val="b"/>
      <c:layout>
        <c:manualLayout>
          <c:xMode val="edge"/>
          <c:yMode val="edge"/>
          <c:x val="0.22717271107534917"/>
          <c:y val="0.94234827586206893"/>
          <c:w val="0.54565457784930171"/>
          <c:h val="5.765172413793103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8148166432175"/>
          <c:y val="2.2363669607350187E-2"/>
          <c:w val="0.87652018419327682"/>
          <c:h val="0.73574099616858235"/>
        </c:manualLayout>
      </c:layout>
      <c:barChart>
        <c:barDir val="col"/>
        <c:grouping val="clustered"/>
        <c:varyColors val="0"/>
        <c:ser>
          <c:idx val="0"/>
          <c:order val="0"/>
          <c:spPr>
            <a:solidFill>
              <a:srgbClr val="F2AE36"/>
            </a:solidFill>
            <a:ln>
              <a:noFill/>
            </a:ln>
            <a:effectLst/>
          </c:spPr>
          <c:invertIfNegative val="0"/>
          <c:dPt>
            <c:idx val="7"/>
            <c:invertIfNegative val="0"/>
            <c:bubble3D val="0"/>
            <c:spPr>
              <a:solidFill>
                <a:srgbClr val="00A0D6"/>
              </a:solidFill>
              <a:ln>
                <a:noFill/>
              </a:ln>
              <a:effectLst/>
            </c:spPr>
            <c:extLst>
              <c:ext xmlns:c16="http://schemas.microsoft.com/office/drawing/2014/chart" uri="{C3380CC4-5D6E-409C-BE32-E72D297353CC}">
                <c16:uniqueId val="{00000001-29B7-492B-8284-7ED65FFF6C49}"/>
              </c:ext>
            </c:extLst>
          </c:dPt>
          <c:dPt>
            <c:idx val="14"/>
            <c:invertIfNegative val="0"/>
            <c:bubble3D val="0"/>
            <c:spPr>
              <a:solidFill>
                <a:srgbClr val="00A0D6"/>
              </a:solidFill>
              <a:ln>
                <a:noFill/>
              </a:ln>
              <a:effectLst/>
            </c:spPr>
            <c:extLst>
              <c:ext xmlns:c16="http://schemas.microsoft.com/office/drawing/2014/chart" uri="{C3380CC4-5D6E-409C-BE32-E72D297353CC}">
                <c16:uniqueId val="{00000003-29B7-492B-8284-7ED65FFF6C49}"/>
              </c:ext>
            </c:extLst>
          </c:dPt>
          <c:cat>
            <c:strRef>
              <c:f>'Figure 3.4 - Data'!$A$3:$A$39</c:f>
              <c:strCache>
                <c:ptCount val="37"/>
                <c:pt idx="0">
                  <c:v>Mexico</c:v>
                </c:pt>
                <c:pt idx="1">
                  <c:v>Turkey</c:v>
                </c:pt>
                <c:pt idx="2">
                  <c:v>Chile</c:v>
                </c:pt>
                <c:pt idx="3">
                  <c:v>South Africa</c:v>
                </c:pt>
                <c:pt idx="4">
                  <c:v>Korea</c:v>
                </c:pt>
                <c:pt idx="5">
                  <c:v>Israel</c:v>
                </c:pt>
                <c:pt idx="6">
                  <c:v>Switzerland</c:v>
                </c:pt>
                <c:pt idx="7">
                  <c:v>United States</c:v>
                </c:pt>
                <c:pt idx="8">
                  <c:v>New Zealand</c:v>
                </c:pt>
                <c:pt idx="9">
                  <c:v>Canada</c:v>
                </c:pt>
                <c:pt idx="10">
                  <c:v>Latvia</c:v>
                </c:pt>
                <c:pt idx="11">
                  <c:v>Lithuania</c:v>
                </c:pt>
                <c:pt idx="12">
                  <c:v>Estonia</c:v>
                </c:pt>
                <c:pt idx="13">
                  <c:v>Australia</c:v>
                </c:pt>
                <c:pt idx="14">
                  <c:v>United Kingdom</c:v>
                </c:pt>
                <c:pt idx="15">
                  <c:v>OECD average</c:v>
                </c:pt>
                <c:pt idx="16">
                  <c:v>Netherlands</c:v>
                </c:pt>
                <c:pt idx="17">
                  <c:v>Spain</c:v>
                </c:pt>
                <c:pt idx="18">
                  <c:v>Sweden</c:v>
                </c:pt>
                <c:pt idx="19">
                  <c:v>Poland</c:v>
                </c:pt>
                <c:pt idx="20">
                  <c:v>Italy</c:v>
                </c:pt>
                <c:pt idx="21">
                  <c:v>Hungary</c:v>
                </c:pt>
                <c:pt idx="22">
                  <c:v>Norway</c:v>
                </c:pt>
                <c:pt idx="23">
                  <c:v>Portugal</c:v>
                </c:pt>
                <c:pt idx="24">
                  <c:v>Iceland</c:v>
                </c:pt>
                <c:pt idx="25">
                  <c:v>Slovak Republic</c:v>
                </c:pt>
                <c:pt idx="26">
                  <c:v>Greece</c:v>
                </c:pt>
                <c:pt idx="27">
                  <c:v>Luxembourg</c:v>
                </c:pt>
                <c:pt idx="28">
                  <c:v>Germany</c:v>
                </c:pt>
                <c:pt idx="29">
                  <c:v>Denmark</c:v>
                </c:pt>
                <c:pt idx="30">
                  <c:v>France</c:v>
                </c:pt>
                <c:pt idx="31">
                  <c:v>Czech Republic</c:v>
                </c:pt>
                <c:pt idx="32">
                  <c:v>Austria</c:v>
                </c:pt>
                <c:pt idx="33">
                  <c:v>Slovenia</c:v>
                </c:pt>
                <c:pt idx="34">
                  <c:v>Ireland</c:v>
                </c:pt>
                <c:pt idx="35">
                  <c:v>Belgium</c:v>
                </c:pt>
                <c:pt idx="36">
                  <c:v>Finland</c:v>
                </c:pt>
              </c:strCache>
            </c:strRef>
          </c:cat>
          <c:val>
            <c:numRef>
              <c:f>'Figure 3.4 - Data'!$B$3:$B$39</c:f>
              <c:numCache>
                <c:formatCode>0.0%</c:formatCode>
                <c:ptCount val="37"/>
                <c:pt idx="0">
                  <c:v>3.9748953974895321E-2</c:v>
                </c:pt>
                <c:pt idx="1">
                  <c:v>5.8275058275058196E-2</c:v>
                </c:pt>
                <c:pt idx="2">
                  <c:v>6.5843621399176905E-2</c:v>
                </c:pt>
                <c:pt idx="3">
                  <c:v>0.13286713286713284</c:v>
                </c:pt>
                <c:pt idx="4">
                  <c:v>0.13489736070381242</c:v>
                </c:pt>
                <c:pt idx="5">
                  <c:v>0.20000000000000004</c:v>
                </c:pt>
                <c:pt idx="6">
                  <c:v>0.22251308900523564</c:v>
                </c:pt>
                <c:pt idx="7">
                  <c:v>0.22924901185770749</c:v>
                </c:pt>
                <c:pt idx="8">
                  <c:v>0.24458874458874466</c:v>
                </c:pt>
                <c:pt idx="9">
                  <c:v>0.26896551724137929</c:v>
                </c:pt>
                <c:pt idx="10">
                  <c:v>0.27615062761506276</c:v>
                </c:pt>
                <c:pt idx="11">
                  <c:v>0.27766990291262139</c:v>
                </c:pt>
                <c:pt idx="12">
                  <c:v>0.2993630573248407</c:v>
                </c:pt>
                <c:pt idx="13">
                  <c:v>0.30227743271221524</c:v>
                </c:pt>
                <c:pt idx="14">
                  <c:v>0.30769230769230776</c:v>
                </c:pt>
                <c:pt idx="15">
                  <c:v>0.31947615643465493</c:v>
                </c:pt>
                <c:pt idx="16">
                  <c:v>0.33698030634573306</c:v>
                </c:pt>
                <c:pt idx="17">
                  <c:v>0.34285714285714292</c:v>
                </c:pt>
                <c:pt idx="18">
                  <c:v>0.3564814814814814</c:v>
                </c:pt>
                <c:pt idx="19">
                  <c:v>0.3582417582417583</c:v>
                </c:pt>
                <c:pt idx="20">
                  <c:v>0.36328125</c:v>
                </c:pt>
                <c:pt idx="21">
                  <c:v>0.36703296703296712</c:v>
                </c:pt>
                <c:pt idx="22">
                  <c:v>0.37037037037037029</c:v>
                </c:pt>
                <c:pt idx="23">
                  <c:v>0.37313432835820898</c:v>
                </c:pt>
                <c:pt idx="24">
                  <c:v>0.37404580152671757</c:v>
                </c:pt>
                <c:pt idx="25">
                  <c:v>0.37562189054726369</c:v>
                </c:pt>
                <c:pt idx="26">
                  <c:v>0.39929328621908117</c:v>
                </c:pt>
                <c:pt idx="27">
                  <c:v>0.40709812108559501</c:v>
                </c:pt>
                <c:pt idx="28">
                  <c:v>0.42200000000000004</c:v>
                </c:pt>
                <c:pt idx="29">
                  <c:v>0.42342342342342343</c:v>
                </c:pt>
                <c:pt idx="30">
                  <c:v>0.42829457364341089</c:v>
                </c:pt>
                <c:pt idx="31">
                  <c:v>0.43913043478260871</c:v>
                </c:pt>
                <c:pt idx="32">
                  <c:v>0.44242424242424239</c:v>
                </c:pt>
                <c:pt idx="33">
                  <c:v>0.45295404814004381</c:v>
                </c:pt>
                <c:pt idx="34">
                  <c:v>0.45719489981785072</c:v>
                </c:pt>
                <c:pt idx="35">
                  <c:v>0.46399999999999997</c:v>
                </c:pt>
                <c:pt idx="36">
                  <c:v>0.48717948717948717</c:v>
                </c:pt>
              </c:numCache>
            </c:numRef>
          </c:val>
          <c:extLst>
            <c:ext xmlns:c16="http://schemas.microsoft.com/office/drawing/2014/chart" uri="{C3380CC4-5D6E-409C-BE32-E72D297353CC}">
              <c16:uniqueId val="{00000004-EFEB-4DF9-B4CC-63E8FE94DA50}"/>
            </c:ext>
          </c:extLst>
        </c:ser>
        <c:dLbls>
          <c:showLegendKey val="0"/>
          <c:showVal val="0"/>
          <c:showCatName val="0"/>
          <c:showSerName val="0"/>
          <c:showPercent val="0"/>
          <c:showBubbleSize val="0"/>
        </c:dLbls>
        <c:gapWidth val="219"/>
        <c:overlap val="-27"/>
        <c:axId val="490046160"/>
        <c:axId val="490046816"/>
      </c:barChart>
      <c:catAx>
        <c:axId val="49004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0046816"/>
        <c:crosses val="autoZero"/>
        <c:auto val="1"/>
        <c:lblAlgn val="ctr"/>
        <c:lblOffset val="100"/>
        <c:noMultiLvlLbl val="0"/>
      </c:catAx>
      <c:valAx>
        <c:axId val="49004681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b="1"/>
                  <a:t>Reduction in Gini (as a percentage)</a:t>
                </a:r>
              </a:p>
            </c:rich>
          </c:tx>
          <c:layout>
            <c:manualLayout>
              <c:xMode val="edge"/>
              <c:yMode val="edge"/>
              <c:x val="6.7053373814166643E-3"/>
              <c:y val="6.3389080459770111E-2"/>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0046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268382615315074E-2"/>
          <c:y val="5.4508885314066925E-2"/>
          <c:w val="0.89767522262134147"/>
          <c:h val="0.70253965517241379"/>
        </c:manualLayout>
      </c:layout>
      <c:lineChart>
        <c:grouping val="standard"/>
        <c:varyColors val="0"/>
        <c:ser>
          <c:idx val="0"/>
          <c:order val="0"/>
          <c:tx>
            <c:strRef>
              <c:f>'Figure 3.5 data'!$B$9</c:f>
              <c:strCache>
                <c:ptCount val="1"/>
                <c:pt idx="0">
                  <c:v>Male</c:v>
                </c:pt>
              </c:strCache>
            </c:strRef>
          </c:tx>
          <c:spPr>
            <a:ln w="38100" cap="rnd">
              <a:solidFill>
                <a:srgbClr val="00A0D6"/>
              </a:solidFill>
              <a:round/>
            </a:ln>
            <a:effectLst/>
          </c:spPr>
          <c:marker>
            <c:symbol val="circle"/>
            <c:size val="7"/>
            <c:spPr>
              <a:solidFill>
                <a:srgbClr val="00A0D6"/>
              </a:solidFill>
              <a:ln w="9525">
                <a:noFill/>
              </a:ln>
              <a:effectLst/>
            </c:spPr>
          </c:marker>
          <c:cat>
            <c:strRef>
              <c:f>('Figure 3.5 data'!$C$7,'Figure 3.5 data'!$E$7,'Figure 3.5 data'!$G$7,'Figure 3.5 data'!$I$7,'Figure 3.5 data'!$K$7,'Figure 3.5 data'!$M$7,'Figure 3.5 data'!$O$7,'Figure 3.5 data'!$Q$7,'Figure 3.5 data'!$S$7,'Figure 3.5 data'!$U$7)</c:f>
              <c:strCache>
                <c:ptCount val="10"/>
                <c:pt idx="0">
                  <c:v>Under $800</c:v>
                </c:pt>
                <c:pt idx="1">
                  <c:v> $800 to $10,499</c:v>
                </c:pt>
                <c:pt idx="2">
                  <c:v> $10,500 to $17,899 </c:v>
                </c:pt>
                <c:pt idx="3">
                  <c:v> $17,900 to $23,699 </c:v>
                </c:pt>
                <c:pt idx="4">
                  <c:v> $23,700 to $31,999 </c:v>
                </c:pt>
                <c:pt idx="5">
                  <c:v> $32,000 to $41,899 </c:v>
                </c:pt>
                <c:pt idx="6">
                  <c:v> $41,900 to $52,399</c:v>
                </c:pt>
                <c:pt idx="7">
                  <c:v> $52,400 to $66,299 </c:v>
                </c:pt>
                <c:pt idx="8">
                  <c:v> $66,300 to $91,399 </c:v>
                </c:pt>
                <c:pt idx="9">
                  <c:v> $91,400 +</c:v>
                </c:pt>
              </c:strCache>
            </c:strRef>
          </c:cat>
          <c:val>
            <c:numRef>
              <c:f>('Figure 3.5 data'!$C$9,'Figure 3.5 data'!$E$9,'Figure 3.5 data'!$G$9,'Figure 3.5 data'!$I$9,'Figure 3.5 data'!$K$9,'Figure 3.5 data'!$M$9,'Figure 3.5 data'!$O$9,'Figure 3.5 data'!$Q$9,'Figure 3.5 data'!$S$9,'Figure 3.5 data'!$U$9)</c:f>
              <c:numCache>
                <c:formatCode>_-* #,##0_-;\-* #,##0_-;_-* "-"??_-;_-@_-</c:formatCode>
                <c:ptCount val="10"/>
                <c:pt idx="0">
                  <c:v>152.6</c:v>
                </c:pt>
                <c:pt idx="1">
                  <c:v>137.80000000000001</c:v>
                </c:pt>
                <c:pt idx="2">
                  <c:v>165.1</c:v>
                </c:pt>
                <c:pt idx="3">
                  <c:v>144.80000000000001</c:v>
                </c:pt>
                <c:pt idx="4">
                  <c:v>130.5</c:v>
                </c:pt>
                <c:pt idx="5">
                  <c:v>159.30000000000001</c:v>
                </c:pt>
                <c:pt idx="6">
                  <c:v>180.8</c:v>
                </c:pt>
                <c:pt idx="7">
                  <c:v>213.2</c:v>
                </c:pt>
                <c:pt idx="8">
                  <c:v>219</c:v>
                </c:pt>
                <c:pt idx="9">
                  <c:v>266.5</c:v>
                </c:pt>
              </c:numCache>
            </c:numRef>
          </c:val>
          <c:smooth val="0"/>
          <c:extLst>
            <c:ext xmlns:c16="http://schemas.microsoft.com/office/drawing/2014/chart" uri="{C3380CC4-5D6E-409C-BE32-E72D297353CC}">
              <c16:uniqueId val="{00000000-C77E-48DC-8D07-8912C3E8510C}"/>
            </c:ext>
          </c:extLst>
        </c:ser>
        <c:ser>
          <c:idx val="1"/>
          <c:order val="1"/>
          <c:tx>
            <c:strRef>
              <c:f>'Figure 3.5 data'!$B$10</c:f>
              <c:strCache>
                <c:ptCount val="1"/>
                <c:pt idx="0">
                  <c:v>Female</c:v>
                </c:pt>
              </c:strCache>
            </c:strRef>
          </c:tx>
          <c:spPr>
            <a:ln w="38100" cap="rnd">
              <a:solidFill>
                <a:srgbClr val="F2AE36"/>
              </a:solidFill>
              <a:round/>
            </a:ln>
            <a:effectLst/>
          </c:spPr>
          <c:marker>
            <c:symbol val="circle"/>
            <c:size val="7"/>
            <c:spPr>
              <a:solidFill>
                <a:srgbClr val="F2AE36"/>
              </a:solidFill>
              <a:ln w="9525">
                <a:noFill/>
              </a:ln>
              <a:effectLst/>
            </c:spPr>
          </c:marker>
          <c:cat>
            <c:strRef>
              <c:f>('Figure 3.5 data'!$C$7,'Figure 3.5 data'!$E$7,'Figure 3.5 data'!$G$7,'Figure 3.5 data'!$I$7,'Figure 3.5 data'!$K$7,'Figure 3.5 data'!$M$7,'Figure 3.5 data'!$O$7,'Figure 3.5 data'!$Q$7,'Figure 3.5 data'!$S$7,'Figure 3.5 data'!$U$7)</c:f>
              <c:strCache>
                <c:ptCount val="10"/>
                <c:pt idx="0">
                  <c:v>Under $800</c:v>
                </c:pt>
                <c:pt idx="1">
                  <c:v> $800 to $10,499</c:v>
                </c:pt>
                <c:pt idx="2">
                  <c:v> $10,500 to $17,899 </c:v>
                </c:pt>
                <c:pt idx="3">
                  <c:v> $17,900 to $23,699 </c:v>
                </c:pt>
                <c:pt idx="4">
                  <c:v> $23,700 to $31,999 </c:v>
                </c:pt>
                <c:pt idx="5">
                  <c:v> $32,000 to $41,899 </c:v>
                </c:pt>
                <c:pt idx="6">
                  <c:v> $41,900 to $52,399</c:v>
                </c:pt>
                <c:pt idx="7">
                  <c:v> $52,400 to $66,299 </c:v>
                </c:pt>
                <c:pt idx="8">
                  <c:v> $66,300 to $91,399 </c:v>
                </c:pt>
                <c:pt idx="9">
                  <c:v> $91,400 +</c:v>
                </c:pt>
              </c:strCache>
            </c:strRef>
          </c:cat>
          <c:val>
            <c:numRef>
              <c:f>('Figure 3.5 data'!$C$10,'Figure 3.5 data'!$E$10,'Figure 3.5 data'!$G$10,'Figure 3.5 data'!$I$10,'Figure 3.5 data'!$K$10,'Figure 3.5 data'!$M$10,'Figure 3.5 data'!$O$10,'Figure 3.5 data'!$Q$10,'Figure 3.5 data'!$S$10,'Figure 3.5 data'!$U$10)</c:f>
              <c:numCache>
                <c:formatCode>_-* #,##0_-;\-* #,##0_-;_-* "-"??_-;_-@_-</c:formatCode>
                <c:ptCount val="10"/>
                <c:pt idx="0">
                  <c:v>215.5</c:v>
                </c:pt>
                <c:pt idx="1">
                  <c:v>220.8</c:v>
                </c:pt>
                <c:pt idx="2">
                  <c:v>201.7</c:v>
                </c:pt>
                <c:pt idx="3">
                  <c:v>224.1</c:v>
                </c:pt>
                <c:pt idx="4">
                  <c:v>227.1</c:v>
                </c:pt>
                <c:pt idx="5">
                  <c:v>205.7</c:v>
                </c:pt>
                <c:pt idx="6">
                  <c:v>181.7</c:v>
                </c:pt>
                <c:pt idx="7">
                  <c:v>151.69999999999999</c:v>
                </c:pt>
                <c:pt idx="8">
                  <c:v>142.5</c:v>
                </c:pt>
                <c:pt idx="9">
                  <c:v>99.3</c:v>
                </c:pt>
              </c:numCache>
            </c:numRef>
          </c:val>
          <c:smooth val="0"/>
          <c:extLst>
            <c:ext xmlns:c16="http://schemas.microsoft.com/office/drawing/2014/chart" uri="{C3380CC4-5D6E-409C-BE32-E72D297353CC}">
              <c16:uniqueId val="{00000001-C77E-48DC-8D07-8912C3E8510C}"/>
            </c:ext>
          </c:extLst>
        </c:ser>
        <c:dLbls>
          <c:showLegendKey val="0"/>
          <c:showVal val="0"/>
          <c:showCatName val="0"/>
          <c:showSerName val="0"/>
          <c:showPercent val="0"/>
          <c:showBubbleSize val="0"/>
        </c:dLbls>
        <c:marker val="1"/>
        <c:smooth val="0"/>
        <c:axId val="514655712"/>
        <c:axId val="514657024"/>
      </c:lineChart>
      <c:catAx>
        <c:axId val="514655712"/>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Annual personal income decile</a:t>
                </a:r>
              </a:p>
            </c:rich>
          </c:tx>
          <c:layout>
            <c:manualLayout>
              <c:xMode val="edge"/>
              <c:yMode val="edge"/>
              <c:x val="0.35206725165089853"/>
              <c:y val="0.87685287356321839"/>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4657024"/>
        <c:crosses val="autoZero"/>
        <c:auto val="1"/>
        <c:lblAlgn val="ctr"/>
        <c:lblOffset val="100"/>
        <c:noMultiLvlLbl val="0"/>
      </c:catAx>
      <c:valAx>
        <c:axId val="514657024"/>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Number (000)</a:t>
                </a:r>
              </a:p>
            </c:rich>
          </c:tx>
          <c:layout>
            <c:manualLayout>
              <c:xMode val="edge"/>
              <c:yMode val="edge"/>
              <c:x val="1.9726838509955429E-3"/>
              <c:y val="0.29026954022988505"/>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4655712"/>
        <c:crosses val="autoZero"/>
        <c:crossBetween val="between"/>
      </c:valAx>
      <c:spPr>
        <a:noFill/>
        <a:ln>
          <a:noFill/>
        </a:ln>
        <a:effectLst/>
      </c:spPr>
    </c:plotArea>
    <c:legend>
      <c:legendPos val="b"/>
      <c:layout>
        <c:manualLayout>
          <c:xMode val="edge"/>
          <c:yMode val="edge"/>
          <c:x val="0.38208439533480687"/>
          <c:y val="0.94234827586206893"/>
          <c:w val="0.2358310955851374"/>
          <c:h val="5.765172413793103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86138657354"/>
          <c:y val="3.390919540229885E-2"/>
          <c:w val="0.86607968460009443"/>
          <c:h val="0.7258659003831418"/>
        </c:manualLayout>
      </c:layout>
      <c:stockChart>
        <c:ser>
          <c:idx val="0"/>
          <c:order val="0"/>
          <c:tx>
            <c:strRef>
              <c:f>'Figure 7.1 data'!$B$2</c:f>
              <c:strCache>
                <c:ptCount val="1"/>
                <c:pt idx="0">
                  <c:v>Median</c:v>
                </c:pt>
              </c:strCache>
            </c:strRef>
          </c:tx>
          <c:spPr>
            <a:ln w="19050" cap="rnd">
              <a:noFill/>
              <a:round/>
            </a:ln>
            <a:effectLst/>
          </c:spPr>
          <c:marker>
            <c:symbol val="x"/>
            <c:size val="5"/>
            <c:spPr>
              <a:noFill/>
              <a:ln w="9525">
                <a:solidFill>
                  <a:schemeClr val="tx1"/>
                </a:solidFill>
              </a:ln>
              <a:effectLst/>
            </c:spPr>
          </c:marker>
          <c:cat>
            <c:strRef>
              <c:f>'Figure 7.1 data'!$A$3:$A$12</c:f>
              <c:strCache>
                <c:ptCount val="10"/>
                <c:pt idx="0">
                  <c:v>Less than $31,000</c:v>
                </c:pt>
                <c:pt idx="1">
                  <c:v>$31,000 to $41,000</c:v>
                </c:pt>
                <c:pt idx="2">
                  <c:v>$41,000 to $52,000</c:v>
                </c:pt>
                <c:pt idx="3">
                  <c:v>$52,000 to $60,000</c:v>
                </c:pt>
                <c:pt idx="4">
                  <c:v>$60,000 to $70,000</c:v>
                </c:pt>
                <c:pt idx="5">
                  <c:v>$70,000 to $81,000</c:v>
                </c:pt>
                <c:pt idx="6">
                  <c:v>$81,000 to $93,000</c:v>
                </c:pt>
                <c:pt idx="7">
                  <c:v>$93,000 to $112,000</c:v>
                </c:pt>
                <c:pt idx="8">
                  <c:v>$112,000 to $139,000</c:v>
                </c:pt>
                <c:pt idx="9">
                  <c:v>More than $139,000</c:v>
                </c:pt>
              </c:strCache>
            </c:strRef>
          </c:cat>
          <c:val>
            <c:numRef>
              <c:f>'Figure 7.1 data'!$B$3:$B$12</c:f>
              <c:numCache>
                <c:formatCode>0%</c:formatCode>
                <c:ptCount val="10"/>
                <c:pt idx="0">
                  <c:v>-0.25</c:v>
                </c:pt>
                <c:pt idx="1">
                  <c:v>-0.11</c:v>
                </c:pt>
                <c:pt idx="2">
                  <c:v>-0.12</c:v>
                </c:pt>
                <c:pt idx="3">
                  <c:v>-0.08</c:v>
                </c:pt>
                <c:pt idx="4">
                  <c:v>-0.08</c:v>
                </c:pt>
                <c:pt idx="5">
                  <c:v>-0.01</c:v>
                </c:pt>
                <c:pt idx="6">
                  <c:v>0.01</c:v>
                </c:pt>
                <c:pt idx="7">
                  <c:v>0.06</c:v>
                </c:pt>
                <c:pt idx="8">
                  <c:v>0.17</c:v>
                </c:pt>
                <c:pt idx="9">
                  <c:v>0.27</c:v>
                </c:pt>
              </c:numCache>
            </c:numRef>
          </c:val>
          <c:smooth val="0"/>
          <c:extLst>
            <c:ext xmlns:c16="http://schemas.microsoft.com/office/drawing/2014/chart" uri="{C3380CC4-5D6E-409C-BE32-E72D297353CC}">
              <c16:uniqueId val="{00000000-A9CC-4D42-A68E-935BE402A6E2}"/>
            </c:ext>
          </c:extLst>
        </c:ser>
        <c:ser>
          <c:idx val="1"/>
          <c:order val="1"/>
          <c:tx>
            <c:strRef>
              <c:f>'Figure 7.1 data'!$C$2</c:f>
              <c:strCache>
                <c:ptCount val="1"/>
                <c:pt idx="0">
                  <c:v>Upper Quartile</c:v>
                </c:pt>
              </c:strCache>
            </c:strRef>
          </c:tx>
          <c:spPr>
            <a:ln w="19050" cap="rnd">
              <a:noFill/>
              <a:round/>
            </a:ln>
            <a:effectLst/>
          </c:spPr>
          <c:marker>
            <c:symbol val="dash"/>
            <c:size val="5"/>
            <c:spPr>
              <a:solidFill>
                <a:schemeClr val="accent2"/>
              </a:solidFill>
              <a:ln w="9525">
                <a:solidFill>
                  <a:schemeClr val="tx1"/>
                </a:solidFill>
              </a:ln>
              <a:effectLst/>
            </c:spPr>
          </c:marker>
          <c:cat>
            <c:strRef>
              <c:f>'Figure 7.1 data'!$A$3:$A$12</c:f>
              <c:strCache>
                <c:ptCount val="10"/>
                <c:pt idx="0">
                  <c:v>Less than $31,000</c:v>
                </c:pt>
                <c:pt idx="1">
                  <c:v>$31,000 to $41,000</c:v>
                </c:pt>
                <c:pt idx="2">
                  <c:v>$41,000 to $52,000</c:v>
                </c:pt>
                <c:pt idx="3">
                  <c:v>$52,000 to $60,000</c:v>
                </c:pt>
                <c:pt idx="4">
                  <c:v>$60,000 to $70,000</c:v>
                </c:pt>
                <c:pt idx="5">
                  <c:v>$70,000 to $81,000</c:v>
                </c:pt>
                <c:pt idx="6">
                  <c:v>$81,000 to $93,000</c:v>
                </c:pt>
                <c:pt idx="7">
                  <c:v>$93,000 to $112,000</c:v>
                </c:pt>
                <c:pt idx="8">
                  <c:v>$112,000 to $139,000</c:v>
                </c:pt>
                <c:pt idx="9">
                  <c:v>More than $139,000</c:v>
                </c:pt>
              </c:strCache>
            </c:strRef>
          </c:cat>
          <c:val>
            <c:numRef>
              <c:f>'Figure 7.1 data'!$C$3:$C$12</c:f>
              <c:numCache>
                <c:formatCode>0%</c:formatCode>
                <c:ptCount val="10"/>
                <c:pt idx="0">
                  <c:v>0</c:v>
                </c:pt>
                <c:pt idx="1">
                  <c:v>0.16</c:v>
                </c:pt>
                <c:pt idx="2">
                  <c:v>0.1</c:v>
                </c:pt>
                <c:pt idx="3">
                  <c:v>0.2</c:v>
                </c:pt>
                <c:pt idx="4">
                  <c:v>0.15</c:v>
                </c:pt>
                <c:pt idx="5">
                  <c:v>0.18</c:v>
                </c:pt>
                <c:pt idx="6">
                  <c:v>0.26</c:v>
                </c:pt>
                <c:pt idx="7">
                  <c:v>0.25</c:v>
                </c:pt>
                <c:pt idx="8">
                  <c:v>0.35</c:v>
                </c:pt>
                <c:pt idx="9">
                  <c:v>0.42</c:v>
                </c:pt>
              </c:numCache>
            </c:numRef>
          </c:val>
          <c:smooth val="0"/>
          <c:extLst>
            <c:ext xmlns:c16="http://schemas.microsoft.com/office/drawing/2014/chart" uri="{C3380CC4-5D6E-409C-BE32-E72D297353CC}">
              <c16:uniqueId val="{00000001-A9CC-4D42-A68E-935BE402A6E2}"/>
            </c:ext>
          </c:extLst>
        </c:ser>
        <c:ser>
          <c:idx val="2"/>
          <c:order val="2"/>
          <c:tx>
            <c:strRef>
              <c:f>'Figure 7.1 data'!$D$2</c:f>
              <c:strCache>
                <c:ptCount val="1"/>
                <c:pt idx="0">
                  <c:v>Lower Quartile</c:v>
                </c:pt>
              </c:strCache>
            </c:strRef>
          </c:tx>
          <c:spPr>
            <a:ln w="19050" cap="rnd">
              <a:noFill/>
              <a:round/>
            </a:ln>
            <a:effectLst/>
          </c:spPr>
          <c:marker>
            <c:symbol val="dash"/>
            <c:size val="5"/>
            <c:spPr>
              <a:solidFill>
                <a:schemeClr val="accent3"/>
              </a:solidFill>
              <a:ln w="9525">
                <a:solidFill>
                  <a:schemeClr val="tx1"/>
                </a:solidFill>
              </a:ln>
              <a:effectLst/>
            </c:spPr>
          </c:marker>
          <c:cat>
            <c:strRef>
              <c:f>'Figure 7.1 data'!$A$3:$A$12</c:f>
              <c:strCache>
                <c:ptCount val="10"/>
                <c:pt idx="0">
                  <c:v>Less than $31,000</c:v>
                </c:pt>
                <c:pt idx="1">
                  <c:v>$31,000 to $41,000</c:v>
                </c:pt>
                <c:pt idx="2">
                  <c:v>$41,000 to $52,000</c:v>
                </c:pt>
                <c:pt idx="3">
                  <c:v>$52,000 to $60,000</c:v>
                </c:pt>
                <c:pt idx="4">
                  <c:v>$60,000 to $70,000</c:v>
                </c:pt>
                <c:pt idx="5">
                  <c:v>$70,000 to $81,000</c:v>
                </c:pt>
                <c:pt idx="6">
                  <c:v>$81,000 to $93,000</c:v>
                </c:pt>
                <c:pt idx="7">
                  <c:v>$93,000 to $112,000</c:v>
                </c:pt>
                <c:pt idx="8">
                  <c:v>$112,000 to $139,000</c:v>
                </c:pt>
                <c:pt idx="9">
                  <c:v>More than $139,000</c:v>
                </c:pt>
              </c:strCache>
            </c:strRef>
          </c:cat>
          <c:val>
            <c:numRef>
              <c:f>'Figure 7.1 data'!$D$3:$D$12</c:f>
              <c:numCache>
                <c:formatCode>0%</c:formatCode>
                <c:ptCount val="10"/>
                <c:pt idx="0">
                  <c:v>-0.44</c:v>
                </c:pt>
                <c:pt idx="1">
                  <c:v>-0.45</c:v>
                </c:pt>
                <c:pt idx="2">
                  <c:v>-0.33</c:v>
                </c:pt>
                <c:pt idx="3">
                  <c:v>-0.26</c:v>
                </c:pt>
                <c:pt idx="4">
                  <c:v>-0.36</c:v>
                </c:pt>
                <c:pt idx="5">
                  <c:v>-0.18</c:v>
                </c:pt>
                <c:pt idx="6">
                  <c:v>-0.2</c:v>
                </c:pt>
                <c:pt idx="7">
                  <c:v>-0.11</c:v>
                </c:pt>
                <c:pt idx="8">
                  <c:v>-0.02</c:v>
                </c:pt>
                <c:pt idx="9">
                  <c:v>0.06</c:v>
                </c:pt>
              </c:numCache>
            </c:numRef>
          </c:val>
          <c:smooth val="0"/>
          <c:extLst>
            <c:ext xmlns:c16="http://schemas.microsoft.com/office/drawing/2014/chart" uri="{C3380CC4-5D6E-409C-BE32-E72D297353CC}">
              <c16:uniqueId val="{00000002-A9CC-4D42-A68E-935BE402A6E2}"/>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axId val="641562896"/>
        <c:axId val="641561256"/>
      </c:stockChart>
      <c:catAx>
        <c:axId val="641562896"/>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sz="1600" b="1">
                    <a:latin typeface="Arial" panose="020B0604020202020204" pitchFamily="34" charset="0"/>
                    <a:cs typeface="Arial" panose="020B0604020202020204" pitchFamily="34" charset="0"/>
                  </a:rPr>
                  <a:t>Decile of disposable household income (unequivalised)</a:t>
                </a:r>
              </a:p>
            </c:rich>
          </c:tx>
          <c:layout>
            <c:manualLayout>
              <c:xMode val="edge"/>
              <c:yMode val="edge"/>
              <c:x val="0.24407472078542483"/>
              <c:y val="0.85777432950191557"/>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41561256"/>
        <c:crosses val="autoZero"/>
        <c:auto val="1"/>
        <c:lblAlgn val="ctr"/>
        <c:lblOffset val="100"/>
        <c:noMultiLvlLbl val="0"/>
      </c:catAx>
      <c:valAx>
        <c:axId val="64156125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sz="1600" b="1">
                    <a:latin typeface="Arial" panose="020B0604020202020204" pitchFamily="34" charset="0"/>
                    <a:cs typeface="Arial" panose="020B0604020202020204" pitchFamily="34" charset="0"/>
                  </a:rPr>
                  <a:t>Saving rate (percent)</a:t>
                </a:r>
              </a:p>
            </c:rich>
          </c:tx>
          <c:layout>
            <c:manualLayout>
              <c:xMode val="edge"/>
              <c:yMode val="edge"/>
              <c:x val="8.8617270121569541E-3"/>
              <c:y val="0.22467547892720308"/>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41562896"/>
        <c:crosses val="autoZero"/>
        <c:crossBetween val="between"/>
      </c:valAx>
      <c:spPr>
        <a:noFill/>
        <a:ln>
          <a:noFill/>
        </a:ln>
        <a:effectLst/>
      </c:spPr>
    </c:plotArea>
    <c:legend>
      <c:legendPos val="b"/>
      <c:layout>
        <c:manualLayout>
          <c:xMode val="edge"/>
          <c:yMode val="edge"/>
          <c:x val="0.27980232596448457"/>
          <c:y val="0.93025019157088118"/>
          <c:w val="0.43114104532978359"/>
          <c:h val="6.8172963790666757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dLbls>
          <c:showLegendKey val="0"/>
          <c:showVal val="0"/>
          <c:showCatName val="0"/>
          <c:showSerName val="0"/>
          <c:showPercent val="0"/>
          <c:showBubbleSize val="0"/>
        </c:dLbls>
        <c:axId val="533814976"/>
        <c:axId val="533809400"/>
      </c:scatterChart>
      <c:valAx>
        <c:axId val="533814976"/>
        <c:scaling>
          <c:orientation val="minMax"/>
          <c:max val="43100"/>
          <c:min val="35097"/>
        </c:scaling>
        <c:delete val="0"/>
        <c:axPos val="b"/>
        <c:majorGridlines>
          <c:spPr>
            <a:ln w="9525" cap="flat" cmpd="sng" algn="ctr">
              <a:noFill/>
              <a:round/>
            </a:ln>
            <a:effectLst/>
          </c:spPr>
        </c:majorGridlines>
        <c:numFmt formatCode="yy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3809400"/>
        <c:crosses val="autoZero"/>
        <c:crossBetween val="midCat"/>
        <c:majorUnit val="750"/>
      </c:valAx>
      <c:valAx>
        <c:axId val="53380940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NZ" b="1"/>
                  <a:t>Tonnes of waste landfilled at standard rate</a:t>
                </a:r>
              </a:p>
              <a:p>
                <a:pPr>
                  <a:defRPr b="1"/>
                </a:pPr>
                <a:r>
                  <a:rPr lang="en-NZ" b="1"/>
                  <a:t> ('000 tonnes)</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38149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995925925925916E-2"/>
          <c:y val="2.8214367816091955E-2"/>
          <c:w val="0.90489296296296295"/>
          <c:h val="0.64655114942528735"/>
        </c:manualLayout>
      </c:layout>
      <c:barChart>
        <c:barDir val="col"/>
        <c:grouping val="clustered"/>
        <c:varyColors val="0"/>
        <c:ser>
          <c:idx val="0"/>
          <c:order val="0"/>
          <c:tx>
            <c:v>VAT revenue as a percentage of GDP</c:v>
          </c:tx>
          <c:spPr>
            <a:solidFill>
              <a:srgbClr val="F2AE36"/>
            </a:solidFill>
            <a:ln>
              <a:noFill/>
            </a:ln>
            <a:effectLst/>
          </c:spPr>
          <c:invertIfNegative val="0"/>
          <c:cat>
            <c:strRef>
              <c:f>'Fig 12.1 data'!$A$3:$A$32</c:f>
              <c:strCache>
                <c:ptCount val="30"/>
                <c:pt idx="0">
                  <c:v>New Zealand</c:v>
                </c:pt>
                <c:pt idx="1">
                  <c:v>Hungary</c:v>
                </c:pt>
                <c:pt idx="2">
                  <c:v>Denmark</c:v>
                </c:pt>
                <c:pt idx="3">
                  <c:v>Sweden</c:v>
                </c:pt>
                <c:pt idx="4">
                  <c:v>Finland</c:v>
                </c:pt>
                <c:pt idx="5">
                  <c:v>Portugal</c:v>
                </c:pt>
                <c:pt idx="6">
                  <c:v>Iceland</c:v>
                </c:pt>
                <c:pt idx="7">
                  <c:v>Norway</c:v>
                </c:pt>
                <c:pt idx="8">
                  <c:v>Austria</c:v>
                </c:pt>
                <c:pt idx="9">
                  <c:v>Greece</c:v>
                </c:pt>
                <c:pt idx="10">
                  <c:v>Czech Republic</c:v>
                </c:pt>
                <c:pt idx="11">
                  <c:v>Poland</c:v>
                </c:pt>
                <c:pt idx="12">
                  <c:v>Germany</c:v>
                </c:pt>
                <c:pt idx="13">
                  <c:v>France</c:v>
                </c:pt>
                <c:pt idx="14">
                  <c:v>United Kingdom</c:v>
                </c:pt>
                <c:pt idx="15">
                  <c:v>Slovak Republic</c:v>
                </c:pt>
                <c:pt idx="16">
                  <c:v>OECD - Average</c:v>
                </c:pt>
                <c:pt idx="17">
                  <c:v>Belgium</c:v>
                </c:pt>
                <c:pt idx="18">
                  <c:v>Netherlands</c:v>
                </c:pt>
                <c:pt idx="19">
                  <c:v>Luxembourg</c:v>
                </c:pt>
                <c:pt idx="20">
                  <c:v>Spain</c:v>
                </c:pt>
                <c:pt idx="21">
                  <c:v>Italy</c:v>
                </c:pt>
                <c:pt idx="22">
                  <c:v>Turkey</c:v>
                </c:pt>
                <c:pt idx="23">
                  <c:v>Ireland</c:v>
                </c:pt>
                <c:pt idx="24">
                  <c:v>Canada</c:v>
                </c:pt>
                <c:pt idx="25">
                  <c:v>Japan</c:v>
                </c:pt>
                <c:pt idx="26">
                  <c:v>Mexico</c:v>
                </c:pt>
                <c:pt idx="27">
                  <c:v>Korea</c:v>
                </c:pt>
                <c:pt idx="28">
                  <c:v>Australia</c:v>
                </c:pt>
                <c:pt idx="29">
                  <c:v>Switzerland</c:v>
                </c:pt>
              </c:strCache>
            </c:strRef>
          </c:cat>
          <c:val>
            <c:numRef>
              <c:f>'Fig 12.1 data'!$B$3:$B$32</c:f>
              <c:numCache>
                <c:formatCode>General</c:formatCode>
                <c:ptCount val="30"/>
                <c:pt idx="0">
                  <c:v>9.8119999999999994</c:v>
                </c:pt>
                <c:pt idx="1">
                  <c:v>9.7279999999999998</c:v>
                </c:pt>
                <c:pt idx="2">
                  <c:v>9.18</c:v>
                </c:pt>
                <c:pt idx="3">
                  <c:v>9.0609999999999999</c:v>
                </c:pt>
                <c:pt idx="4">
                  <c:v>9.0530000000000008</c:v>
                </c:pt>
                <c:pt idx="5">
                  <c:v>8.5609999999999999</c:v>
                </c:pt>
                <c:pt idx="6">
                  <c:v>8.2959999999999994</c:v>
                </c:pt>
                <c:pt idx="7">
                  <c:v>8.1859999999999999</c:v>
                </c:pt>
                <c:pt idx="8">
                  <c:v>7.7279999999999998</c:v>
                </c:pt>
                <c:pt idx="9">
                  <c:v>7.3339999999999996</c:v>
                </c:pt>
                <c:pt idx="10">
                  <c:v>7.2519999999999998</c:v>
                </c:pt>
                <c:pt idx="11">
                  <c:v>6.9939999999999998</c:v>
                </c:pt>
                <c:pt idx="12">
                  <c:v>6.9630000000000001</c:v>
                </c:pt>
                <c:pt idx="13">
                  <c:v>6.9109999999999996</c:v>
                </c:pt>
                <c:pt idx="14">
                  <c:v>6.9039999999999999</c:v>
                </c:pt>
                <c:pt idx="15">
                  <c:v>6.8879999999999999</c:v>
                </c:pt>
                <c:pt idx="16">
                  <c:v>6.7329999999999997</c:v>
                </c:pt>
                <c:pt idx="17">
                  <c:v>6.7149999999999999</c:v>
                </c:pt>
                <c:pt idx="18">
                  <c:v>6.5659999999999998</c:v>
                </c:pt>
                <c:pt idx="19">
                  <c:v>6.47</c:v>
                </c:pt>
                <c:pt idx="20">
                  <c:v>6.4189999999999996</c:v>
                </c:pt>
                <c:pt idx="21">
                  <c:v>6.14</c:v>
                </c:pt>
                <c:pt idx="22">
                  <c:v>5.1790000000000003</c:v>
                </c:pt>
                <c:pt idx="23">
                  <c:v>4.5620000000000003</c:v>
                </c:pt>
                <c:pt idx="24">
                  <c:v>4.2240000000000002</c:v>
                </c:pt>
                <c:pt idx="25">
                  <c:v>4.2110000000000003</c:v>
                </c:pt>
                <c:pt idx="26">
                  <c:v>3.887</c:v>
                </c:pt>
                <c:pt idx="27">
                  <c:v>3.8460000000000001</c:v>
                </c:pt>
                <c:pt idx="28">
                  <c:v>3.6760000000000002</c:v>
                </c:pt>
                <c:pt idx="29">
                  <c:v>3.444</c:v>
                </c:pt>
              </c:numCache>
            </c:numRef>
          </c:val>
          <c:extLst>
            <c:ext xmlns:c16="http://schemas.microsoft.com/office/drawing/2014/chart" uri="{C3380CC4-5D6E-409C-BE32-E72D297353CC}">
              <c16:uniqueId val="{00000000-8AE9-48CB-8A61-1024AA24AA3E}"/>
            </c:ext>
          </c:extLst>
        </c:ser>
        <c:ser>
          <c:idx val="1"/>
          <c:order val="1"/>
          <c:tx>
            <c:v>VAT rates</c:v>
          </c:tx>
          <c:spPr>
            <a:solidFill>
              <a:srgbClr val="00A0D6"/>
            </a:solidFill>
            <a:ln>
              <a:noFill/>
            </a:ln>
            <a:effectLst/>
          </c:spPr>
          <c:invertIfNegative val="0"/>
          <c:cat>
            <c:strRef>
              <c:f>'Fig 12.1 data'!$A$3:$A$32</c:f>
              <c:strCache>
                <c:ptCount val="30"/>
                <c:pt idx="0">
                  <c:v>New Zealand</c:v>
                </c:pt>
                <c:pt idx="1">
                  <c:v>Hungary</c:v>
                </c:pt>
                <c:pt idx="2">
                  <c:v>Denmark</c:v>
                </c:pt>
                <c:pt idx="3">
                  <c:v>Sweden</c:v>
                </c:pt>
                <c:pt idx="4">
                  <c:v>Finland</c:v>
                </c:pt>
                <c:pt idx="5">
                  <c:v>Portugal</c:v>
                </c:pt>
                <c:pt idx="6">
                  <c:v>Iceland</c:v>
                </c:pt>
                <c:pt idx="7">
                  <c:v>Norway</c:v>
                </c:pt>
                <c:pt idx="8">
                  <c:v>Austria</c:v>
                </c:pt>
                <c:pt idx="9">
                  <c:v>Greece</c:v>
                </c:pt>
                <c:pt idx="10">
                  <c:v>Czech Republic</c:v>
                </c:pt>
                <c:pt idx="11">
                  <c:v>Poland</c:v>
                </c:pt>
                <c:pt idx="12">
                  <c:v>Germany</c:v>
                </c:pt>
                <c:pt idx="13">
                  <c:v>France</c:v>
                </c:pt>
                <c:pt idx="14">
                  <c:v>United Kingdom</c:v>
                </c:pt>
                <c:pt idx="15">
                  <c:v>Slovak Republic</c:v>
                </c:pt>
                <c:pt idx="16">
                  <c:v>OECD - Average</c:v>
                </c:pt>
                <c:pt idx="17">
                  <c:v>Belgium</c:v>
                </c:pt>
                <c:pt idx="18">
                  <c:v>Netherlands</c:v>
                </c:pt>
                <c:pt idx="19">
                  <c:v>Luxembourg</c:v>
                </c:pt>
                <c:pt idx="20">
                  <c:v>Spain</c:v>
                </c:pt>
                <c:pt idx="21">
                  <c:v>Italy</c:v>
                </c:pt>
                <c:pt idx="22">
                  <c:v>Turkey</c:v>
                </c:pt>
                <c:pt idx="23">
                  <c:v>Ireland</c:v>
                </c:pt>
                <c:pt idx="24">
                  <c:v>Canada</c:v>
                </c:pt>
                <c:pt idx="25">
                  <c:v>Japan</c:v>
                </c:pt>
                <c:pt idx="26">
                  <c:v>Mexico</c:v>
                </c:pt>
                <c:pt idx="27">
                  <c:v>Korea</c:v>
                </c:pt>
                <c:pt idx="28">
                  <c:v>Australia</c:v>
                </c:pt>
                <c:pt idx="29">
                  <c:v>Switzerland</c:v>
                </c:pt>
              </c:strCache>
            </c:strRef>
          </c:cat>
          <c:val>
            <c:numRef>
              <c:f>'Fig 12.1 data'!$D$3:$D$32</c:f>
              <c:numCache>
                <c:formatCode>0.0</c:formatCode>
                <c:ptCount val="30"/>
                <c:pt idx="0">
                  <c:v>15</c:v>
                </c:pt>
                <c:pt idx="1">
                  <c:v>27</c:v>
                </c:pt>
                <c:pt idx="2">
                  <c:v>25</c:v>
                </c:pt>
                <c:pt idx="3">
                  <c:v>25</c:v>
                </c:pt>
                <c:pt idx="4">
                  <c:v>24</c:v>
                </c:pt>
                <c:pt idx="5">
                  <c:v>23</c:v>
                </c:pt>
                <c:pt idx="6">
                  <c:v>24</c:v>
                </c:pt>
                <c:pt idx="7">
                  <c:v>25</c:v>
                </c:pt>
                <c:pt idx="8">
                  <c:v>20</c:v>
                </c:pt>
                <c:pt idx="9">
                  <c:v>23</c:v>
                </c:pt>
                <c:pt idx="10">
                  <c:v>21</c:v>
                </c:pt>
                <c:pt idx="11">
                  <c:v>23</c:v>
                </c:pt>
                <c:pt idx="12">
                  <c:v>19</c:v>
                </c:pt>
                <c:pt idx="13">
                  <c:v>20</c:v>
                </c:pt>
                <c:pt idx="14">
                  <c:v>20</c:v>
                </c:pt>
                <c:pt idx="15">
                  <c:v>20</c:v>
                </c:pt>
                <c:pt idx="16">
                  <c:v>19.103448275862068</c:v>
                </c:pt>
                <c:pt idx="17">
                  <c:v>21</c:v>
                </c:pt>
                <c:pt idx="18">
                  <c:v>21</c:v>
                </c:pt>
                <c:pt idx="19">
                  <c:v>17</c:v>
                </c:pt>
                <c:pt idx="20">
                  <c:v>21</c:v>
                </c:pt>
                <c:pt idx="21">
                  <c:v>22</c:v>
                </c:pt>
                <c:pt idx="22">
                  <c:v>18</c:v>
                </c:pt>
                <c:pt idx="23">
                  <c:v>23</c:v>
                </c:pt>
                <c:pt idx="24">
                  <c:v>5</c:v>
                </c:pt>
                <c:pt idx="25">
                  <c:v>8</c:v>
                </c:pt>
                <c:pt idx="26">
                  <c:v>16</c:v>
                </c:pt>
                <c:pt idx="27">
                  <c:v>10</c:v>
                </c:pt>
                <c:pt idx="28">
                  <c:v>10</c:v>
                </c:pt>
                <c:pt idx="29">
                  <c:v>8</c:v>
                </c:pt>
              </c:numCache>
            </c:numRef>
          </c:val>
          <c:extLst>
            <c:ext xmlns:c16="http://schemas.microsoft.com/office/drawing/2014/chart" uri="{C3380CC4-5D6E-409C-BE32-E72D297353CC}">
              <c16:uniqueId val="{00000001-8AE9-48CB-8A61-1024AA24AA3E}"/>
            </c:ext>
          </c:extLst>
        </c:ser>
        <c:dLbls>
          <c:showLegendKey val="0"/>
          <c:showVal val="0"/>
          <c:showCatName val="0"/>
          <c:showSerName val="0"/>
          <c:showPercent val="0"/>
          <c:showBubbleSize val="0"/>
        </c:dLbls>
        <c:gapWidth val="219"/>
        <c:overlap val="-27"/>
        <c:axId val="838132168"/>
        <c:axId val="838146280"/>
      </c:barChart>
      <c:catAx>
        <c:axId val="838132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146280"/>
        <c:crosses val="autoZero"/>
        <c:auto val="1"/>
        <c:lblAlgn val="ctr"/>
        <c:lblOffset val="100"/>
        <c:noMultiLvlLbl val="0"/>
      </c:catAx>
      <c:valAx>
        <c:axId val="83814628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a:t>Percent</a:t>
                </a:r>
              </a:p>
            </c:rich>
          </c:tx>
          <c:layout>
            <c:manualLayout>
              <c:xMode val="edge"/>
              <c:yMode val="edge"/>
              <c:x val="9.3114568041299875E-3"/>
              <c:y val="0.30602445905531295"/>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132168"/>
        <c:crosses val="autoZero"/>
        <c:crossBetween val="between"/>
      </c:valAx>
      <c:spPr>
        <a:noFill/>
        <a:ln>
          <a:noFill/>
        </a:ln>
        <a:effectLst/>
      </c:spPr>
    </c:plotArea>
    <c:legend>
      <c:legendPos val="b"/>
      <c:layout>
        <c:manualLayout>
          <c:xMode val="edge"/>
          <c:yMode val="edge"/>
          <c:x val="0.19028822331787965"/>
          <c:y val="0.94234827586206893"/>
          <c:w val="0.6194234443436003"/>
          <c:h val="5.765172413793103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12.2 data'!$B$2</c:f>
              <c:strCache>
                <c:ptCount val="1"/>
                <c:pt idx="0">
                  <c:v>GST rate to 13.5%</c:v>
                </c:pt>
              </c:strCache>
            </c:strRef>
          </c:tx>
          <c:spPr>
            <a:solidFill>
              <a:srgbClr val="F2AE36"/>
            </a:soli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12.2 data'!$A$4:$A$13</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'Figure 12.2 data'!$B$4:$B$13</c:f>
              <c:numCache>
                <c:formatCode>"$"#,##0</c:formatCode>
                <c:ptCount val="10"/>
                <c:pt idx="0">
                  <c:v>550</c:v>
                </c:pt>
                <c:pt idx="1">
                  <c:v>500</c:v>
                </c:pt>
                <c:pt idx="2">
                  <c:v>600</c:v>
                </c:pt>
                <c:pt idx="3">
                  <c:v>750</c:v>
                </c:pt>
                <c:pt idx="4">
                  <c:v>850</c:v>
                </c:pt>
                <c:pt idx="5">
                  <c:v>950</c:v>
                </c:pt>
                <c:pt idx="6">
                  <c:v>950</c:v>
                </c:pt>
                <c:pt idx="7">
                  <c:v>1100</c:v>
                </c:pt>
                <c:pt idx="8">
                  <c:v>1200</c:v>
                </c:pt>
                <c:pt idx="9">
                  <c:v>2050</c:v>
                </c:pt>
              </c:numCache>
            </c:numRef>
          </c:val>
          <c:extLst>
            <c:ext xmlns:c16="http://schemas.microsoft.com/office/drawing/2014/chart" uri="{C3380CC4-5D6E-409C-BE32-E72D297353CC}">
              <c16:uniqueId val="{00000000-1576-4AC0-88E4-60793961807C}"/>
            </c:ext>
          </c:extLst>
        </c:ser>
        <c:dLbls>
          <c:showLegendKey val="0"/>
          <c:showVal val="0"/>
          <c:showCatName val="0"/>
          <c:showSerName val="0"/>
          <c:showPercent val="0"/>
          <c:showBubbleSize val="0"/>
        </c:dLbls>
        <c:gapWidth val="219"/>
        <c:overlap val="-27"/>
        <c:axId val="643150600"/>
        <c:axId val="643153552"/>
      </c:barChart>
      <c:catAx>
        <c:axId val="643150600"/>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Decile of equivalised disposable household income </a:t>
                </a:r>
              </a:p>
            </c:rich>
          </c:tx>
          <c:layout>
            <c:manualLayout>
              <c:xMode val="edge"/>
              <c:yMode val="edge"/>
              <c:x val="0.28298355005312159"/>
              <c:y val="0.94110417858667317"/>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43153552"/>
        <c:crosses val="autoZero"/>
        <c:auto val="1"/>
        <c:lblAlgn val="ctr"/>
        <c:lblOffset val="100"/>
        <c:noMultiLvlLbl val="0"/>
      </c:catAx>
      <c:valAx>
        <c:axId val="643153552"/>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Average annual benefit</a:t>
                </a:r>
              </a:p>
            </c:rich>
          </c:tx>
          <c:layout>
            <c:manualLayout>
              <c:xMode val="edge"/>
              <c:yMode val="edge"/>
              <c:x val="8.5689392884162104E-3"/>
              <c:y val="0.23376363421700316"/>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431506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pageSetup paperSize="9" orientation="landscape" horizontalDpi="1200" verticalDpi="1200"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19050</xdr:colOff>
      <xdr:row>14</xdr:row>
      <xdr:rowOff>19050</xdr:rowOff>
    </xdr:from>
    <xdr:to>
      <xdr:col>0</xdr:col>
      <xdr:colOff>1038225</xdr:colOff>
      <xdr:row>16</xdr:row>
      <xdr:rowOff>0</xdr:rowOff>
    </xdr:to>
    <xdr:pic>
      <xdr:nvPicPr>
        <xdr:cNvPr id="2" name="Picture 1" descr="cc-b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219450"/>
          <a:ext cx="10191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14</xdr:col>
      <xdr:colOff>601241</xdr:colOff>
      <xdr:row>27</xdr:row>
      <xdr:rowOff>176475</xdr:rowOff>
    </xdr:to>
    <xdr:pic>
      <xdr:nvPicPr>
        <xdr:cNvPr id="2" name="Picture 1"/>
        <xdr:cNvPicPr>
          <a:picLocks noChangeAspect="1"/>
        </xdr:cNvPicPr>
      </xdr:nvPicPr>
      <xdr:blipFill>
        <a:blip xmlns:r="http://schemas.openxmlformats.org/officeDocument/2006/relationships" r:embed="rId1"/>
        <a:stretch>
          <a:fillRect/>
        </a:stretch>
      </xdr:blipFill>
      <xdr:spPr>
        <a:xfrm>
          <a:off x="76200" y="95250"/>
          <a:ext cx="9059441" cy="52247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28575</xdr:colOff>
      <xdr:row>28</xdr:row>
      <xdr:rowOff>76500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0.76736</cdr:x>
      <cdr:y>0.90156</cdr:y>
    </cdr:from>
    <cdr:to>
      <cdr:x>1</cdr:x>
      <cdr:y>0.9627</cdr:y>
    </cdr:to>
    <cdr:sp macro="" textlink="">
      <cdr:nvSpPr>
        <cdr:cNvPr id="2" name="TextBox 1"/>
        <cdr:cNvSpPr txBox="1"/>
      </cdr:nvSpPr>
      <cdr:spPr>
        <a:xfrm xmlns:a="http://schemas.openxmlformats.org/drawingml/2006/main">
          <a:off x="7135678" y="5479900"/>
          <a:ext cx="2163305" cy="371624"/>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endParaRPr lang="en-NZ" sz="16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0.07959</cdr:x>
      <cdr:y>0.67052</cdr:y>
    </cdr:from>
    <cdr:to>
      <cdr:x>0.11582</cdr:x>
      <cdr:y>0.91904</cdr:y>
    </cdr:to>
    <cdr:sp macro="" textlink="">
      <cdr:nvSpPr>
        <cdr:cNvPr id="3" name="Oval 2"/>
        <cdr:cNvSpPr/>
      </cdr:nvSpPr>
      <cdr:spPr>
        <a:xfrm xmlns:a="http://schemas.openxmlformats.org/drawingml/2006/main">
          <a:off x="759634" y="3546196"/>
          <a:ext cx="345781" cy="1314362"/>
        </a:xfrm>
        <a:prstGeom xmlns:a="http://schemas.openxmlformats.org/drawingml/2006/main" prst="ellipse">
          <a:avLst/>
        </a:prstGeom>
        <a:noFill xmlns:a="http://schemas.openxmlformats.org/drawingml/2006/main"/>
        <a:ln xmlns:a="http://schemas.openxmlformats.org/drawingml/2006/main" w="19050">
          <a:solidFill>
            <a:srgbClr val="00A0D6"/>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609599</xdr:colOff>
      <xdr:row>1</xdr:row>
      <xdr:rowOff>0</xdr:rowOff>
    </xdr:from>
    <xdr:to>
      <xdr:col>16</xdr:col>
      <xdr:colOff>9524</xdr:colOff>
      <xdr:row>29</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190499</xdr:rowOff>
    </xdr:from>
    <xdr:to>
      <xdr:col>15</xdr:col>
      <xdr:colOff>571500</xdr:colOff>
      <xdr:row>28</xdr:row>
      <xdr:rowOff>76499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190499</xdr:rowOff>
    </xdr:from>
    <xdr:to>
      <xdr:col>15</xdr:col>
      <xdr:colOff>561975</xdr:colOff>
      <xdr:row>58</xdr:row>
      <xdr:rowOff>76499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9525</xdr:colOff>
      <xdr:row>28</xdr:row>
      <xdr:rowOff>76500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0.70109</cdr:x>
      <cdr:y>0.94118</cdr:y>
    </cdr:from>
    <cdr:to>
      <cdr:x>0.96247</cdr:x>
      <cdr:y>0.98643</cdr:y>
    </cdr:to>
    <cdr:sp macro="" textlink="">
      <cdr:nvSpPr>
        <cdr:cNvPr id="3" name="TextBox 1"/>
        <cdr:cNvSpPr txBox="1"/>
      </cdr:nvSpPr>
      <cdr:spPr>
        <a:xfrm xmlns:a="http://schemas.openxmlformats.org/drawingml/2006/main">
          <a:off x="5108575" y="3962403"/>
          <a:ext cx="1904566" cy="1904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endParaRPr lang="en-NZ" sz="800"/>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15</xdr:col>
      <xdr:colOff>600075</xdr:colOff>
      <xdr:row>29</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0.75446</cdr:x>
      <cdr:y>0.94358</cdr:y>
    </cdr:from>
    <cdr:to>
      <cdr:x>0.97299</cdr:x>
      <cdr:y>0.98512</cdr:y>
    </cdr:to>
    <cdr:sp macro="" textlink="">
      <cdr:nvSpPr>
        <cdr:cNvPr id="3" name="TextBox 1"/>
        <cdr:cNvSpPr txBox="1"/>
      </cdr:nvSpPr>
      <cdr:spPr>
        <a:xfrm xmlns:a="http://schemas.openxmlformats.org/drawingml/2006/main">
          <a:off x="6575425" y="4327525"/>
          <a:ext cx="1904566" cy="1904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endParaRPr lang="en-NZ" sz="8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581024</xdr:colOff>
      <xdr:row>0</xdr:row>
      <xdr:rowOff>180975</xdr:rowOff>
    </xdr:from>
    <xdr:to>
      <xdr:col>15</xdr:col>
      <xdr:colOff>609599</xdr:colOff>
      <xdr:row>28</xdr:row>
      <xdr:rowOff>66975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609599</xdr:colOff>
      <xdr:row>0</xdr:row>
      <xdr:rowOff>133349</xdr:rowOff>
    </xdr:from>
    <xdr:to>
      <xdr:col>16</xdr:col>
      <xdr:colOff>57150</xdr:colOff>
      <xdr:row>28</xdr:row>
      <xdr:rowOff>19349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15</xdr:col>
      <xdr:colOff>565150</xdr:colOff>
      <xdr:row>28</xdr:row>
      <xdr:rowOff>76500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absoluteAnchor>
    <xdr:pos x="609600" y="238125"/>
    <xdr:ext cx="9115425" cy="52200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0</xdr:col>
      <xdr:colOff>571499</xdr:colOff>
      <xdr:row>1</xdr:row>
      <xdr:rowOff>57150</xdr:rowOff>
    </xdr:from>
    <xdr:to>
      <xdr:col>16</xdr:col>
      <xdr:colOff>66675</xdr:colOff>
      <xdr:row>28</xdr:row>
      <xdr:rowOff>38400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15</xdr:col>
      <xdr:colOff>571500</xdr:colOff>
      <xdr:row>28</xdr:row>
      <xdr:rowOff>76500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cdr:x>
      <cdr:y>0</cdr:y>
    </cdr:from>
    <cdr:to>
      <cdr:x>1</cdr:x>
      <cdr:y>1</cdr:y>
    </cdr:to>
    <cdr:pic>
      <cdr:nvPicPr>
        <cdr:cNvPr id="2" name="Picture 1"/>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0800" y="50800"/>
          <a:ext cx="9309399" cy="6078239"/>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abSelected="1" workbookViewId="0">
      <selection activeCell="A10" sqref="A10"/>
    </sheetView>
  </sheetViews>
  <sheetFormatPr defaultRowHeight="16.5"/>
  <cols>
    <col min="1" max="1" width="80.5703125" style="100" customWidth="1"/>
    <col min="2" max="16384" width="9.140625" style="100"/>
  </cols>
  <sheetData>
    <row r="1" spans="1:1" ht="20.25">
      <c r="A1" s="101" t="s">
        <v>156</v>
      </c>
    </row>
    <row r="2" spans="1:1">
      <c r="A2" s="186" t="s">
        <v>185</v>
      </c>
    </row>
    <row r="3" spans="1:1">
      <c r="A3" s="103"/>
    </row>
    <row r="4" spans="1:1">
      <c r="A4" s="104" t="s">
        <v>150</v>
      </c>
    </row>
    <row r="5" spans="1:1">
      <c r="A5" s="105" t="s">
        <v>151</v>
      </c>
    </row>
    <row r="6" spans="1:1">
      <c r="A6" s="105"/>
    </row>
    <row r="7" spans="1:1" ht="27">
      <c r="A7" s="106" t="s">
        <v>157</v>
      </c>
    </row>
    <row r="8" spans="1:1">
      <c r="A8" s="106"/>
    </row>
    <row r="9" spans="1:1">
      <c r="A9" s="107" t="s">
        <v>152</v>
      </c>
    </row>
    <row r="10" spans="1:1" ht="27">
      <c r="A10" s="106" t="s">
        <v>153</v>
      </c>
    </row>
    <row r="11" spans="1:1">
      <c r="A11" s="106"/>
    </row>
    <row r="12" spans="1:1">
      <c r="A12" s="108" t="s">
        <v>158</v>
      </c>
    </row>
    <row r="13" spans="1:1" ht="188.25" customHeight="1">
      <c r="A13" s="109" t="s">
        <v>159</v>
      </c>
    </row>
    <row r="14" spans="1:1">
      <c r="A14" s="107" t="s">
        <v>154</v>
      </c>
    </row>
    <row r="15" spans="1:1">
      <c r="A15" s="102"/>
    </row>
    <row r="16" spans="1:1">
      <c r="A16" s="102"/>
    </row>
    <row r="17" spans="1:1" ht="39.75">
      <c r="A17" s="110" t="s">
        <v>161</v>
      </c>
    </row>
    <row r="18" spans="1:1" ht="65.25">
      <c r="A18" s="111" t="s">
        <v>155</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1"/>
  <sheetViews>
    <sheetView workbookViewId="0"/>
  </sheetViews>
  <sheetFormatPr defaultColWidth="8.7109375" defaultRowHeight="15"/>
  <cols>
    <col min="1" max="1" width="6" customWidth="1"/>
    <col min="2" max="2" width="13.28515625" customWidth="1"/>
    <col min="4" max="4" width="4" style="20" customWidth="1"/>
    <col min="5" max="5" width="9.140625" customWidth="1"/>
    <col min="6" max="6" width="4" style="20" customWidth="1"/>
    <col min="8" max="8" width="3.85546875" style="20" bestFit="1" customWidth="1"/>
    <col min="10" max="10" width="4.42578125" style="20" bestFit="1" customWidth="1"/>
    <col min="11" max="11" width="9.140625" customWidth="1"/>
    <col min="12" max="12" width="4" style="20" bestFit="1" customWidth="1"/>
    <col min="14" max="14" width="4.42578125" style="20" bestFit="1" customWidth="1"/>
    <col min="16" max="16" width="3.85546875" style="20" bestFit="1" customWidth="1"/>
    <col min="18" max="18" width="4.42578125" style="20" bestFit="1" customWidth="1"/>
    <col min="20" max="20" width="3.85546875" style="20" bestFit="1" customWidth="1"/>
    <col min="22" max="22" width="4" style="20" bestFit="1" customWidth="1"/>
    <col min="24" max="24" width="2.5703125" style="20" bestFit="1" customWidth="1"/>
  </cols>
  <sheetData>
    <row r="1" spans="1:29">
      <c r="A1" s="164" t="s">
        <v>168</v>
      </c>
    </row>
    <row r="2" spans="1:29" ht="17.25">
      <c r="A2" s="192" t="s">
        <v>66</v>
      </c>
      <c r="B2" s="192"/>
      <c r="C2" s="192"/>
      <c r="D2" s="192"/>
      <c r="E2" s="192"/>
      <c r="F2" s="192"/>
      <c r="G2" s="192"/>
      <c r="H2" s="192"/>
      <c r="I2" s="192"/>
      <c r="J2" s="192"/>
      <c r="K2" s="192"/>
      <c r="L2" s="192"/>
      <c r="M2" s="192"/>
      <c r="N2" s="192"/>
      <c r="O2" s="192"/>
      <c r="P2" s="192"/>
      <c r="Q2" s="192"/>
      <c r="R2" s="192"/>
      <c r="S2" s="192"/>
      <c r="T2" s="192"/>
      <c r="U2" s="192"/>
      <c r="V2" s="192"/>
      <c r="W2" s="192"/>
      <c r="X2" s="192"/>
    </row>
    <row r="3" spans="1:29">
      <c r="A3" s="193" t="s">
        <v>67</v>
      </c>
      <c r="B3" s="193"/>
      <c r="C3" s="193"/>
      <c r="D3" s="193"/>
      <c r="E3" s="193"/>
      <c r="F3" s="193"/>
      <c r="G3" s="193"/>
      <c r="H3" s="193"/>
      <c r="I3" s="193"/>
      <c r="J3" s="193"/>
      <c r="K3" s="193"/>
      <c r="L3" s="193"/>
      <c r="M3" s="193"/>
      <c r="N3" s="193"/>
      <c r="O3" s="193"/>
      <c r="P3" s="193"/>
      <c r="Q3" s="193"/>
      <c r="R3" s="193"/>
      <c r="S3" s="193"/>
      <c r="T3" s="193"/>
      <c r="U3" s="193"/>
      <c r="V3" s="193"/>
      <c r="W3" s="193"/>
      <c r="X3" s="193"/>
    </row>
    <row r="4" spans="1:29" ht="15" customHeight="1">
      <c r="A4" s="22"/>
      <c r="B4" s="22"/>
      <c r="C4" s="190" t="s">
        <v>68</v>
      </c>
      <c r="D4" s="190"/>
      <c r="E4" s="190"/>
      <c r="F4" s="190"/>
      <c r="G4" s="190"/>
      <c r="H4" s="190"/>
      <c r="I4" s="190"/>
      <c r="J4" s="190"/>
      <c r="K4" s="190"/>
      <c r="L4" s="190"/>
      <c r="M4" s="190"/>
      <c r="N4" s="190"/>
      <c r="O4" s="190"/>
      <c r="P4" s="190"/>
      <c r="Q4" s="190"/>
      <c r="R4" s="190"/>
      <c r="S4" s="190"/>
      <c r="T4" s="190"/>
      <c r="U4" s="190"/>
      <c r="V4" s="190"/>
      <c r="W4" s="190"/>
      <c r="X4" s="190"/>
      <c r="Z4" s="165" t="s">
        <v>169</v>
      </c>
      <c r="AA4" s="157"/>
      <c r="AB4" s="157"/>
      <c r="AC4" s="9"/>
    </row>
    <row r="5" spans="1:29" ht="22.5" customHeight="1">
      <c r="A5" s="21"/>
      <c r="B5" s="21"/>
      <c r="C5" s="130" t="s">
        <v>69</v>
      </c>
      <c r="D5" s="130"/>
      <c r="E5" s="130" t="s">
        <v>70</v>
      </c>
      <c r="F5" s="130"/>
      <c r="G5" s="130" t="s">
        <v>71</v>
      </c>
      <c r="H5" s="130"/>
      <c r="I5" s="130" t="s">
        <v>72</v>
      </c>
      <c r="J5" s="130"/>
      <c r="K5" s="130" t="s">
        <v>73</v>
      </c>
      <c r="L5" s="130"/>
      <c r="M5" s="130" t="s">
        <v>74</v>
      </c>
      <c r="N5" s="130"/>
      <c r="O5" s="130" t="s">
        <v>75</v>
      </c>
      <c r="P5" s="130"/>
      <c r="Q5" s="130" t="s">
        <v>76</v>
      </c>
      <c r="R5" s="130"/>
      <c r="S5" s="130" t="s">
        <v>77</v>
      </c>
      <c r="T5" s="130"/>
      <c r="U5" s="130" t="s">
        <v>78</v>
      </c>
      <c r="V5" s="130"/>
      <c r="W5" s="191" t="s">
        <v>79</v>
      </c>
      <c r="X5" s="191"/>
    </row>
    <row r="6" spans="1:29" ht="15" customHeight="1">
      <c r="A6" s="23"/>
      <c r="B6" s="24"/>
      <c r="C6" s="188" t="s">
        <v>80</v>
      </c>
      <c r="D6" s="189"/>
      <c r="E6" s="189"/>
      <c r="F6" s="189"/>
      <c r="G6" s="189"/>
      <c r="H6" s="189"/>
      <c r="I6" s="189"/>
      <c r="J6" s="189"/>
      <c r="K6" s="189"/>
      <c r="L6" s="189"/>
      <c r="M6" s="189"/>
      <c r="N6" s="189"/>
      <c r="O6" s="189"/>
      <c r="P6" s="189"/>
      <c r="Q6" s="189"/>
      <c r="R6" s="189"/>
      <c r="S6" s="189"/>
      <c r="T6" s="189"/>
      <c r="U6" s="189"/>
      <c r="V6" s="189"/>
      <c r="W6" s="189"/>
      <c r="X6" s="189"/>
    </row>
    <row r="7" spans="1:29" ht="23.25">
      <c r="A7" s="25"/>
      <c r="B7" s="26"/>
      <c r="C7" s="27" t="s">
        <v>81</v>
      </c>
      <c r="D7" s="28"/>
      <c r="E7" s="27" t="s">
        <v>82</v>
      </c>
      <c r="F7" s="29"/>
      <c r="G7" s="27" t="s">
        <v>83</v>
      </c>
      <c r="H7" s="29"/>
      <c r="I7" s="27" t="s">
        <v>84</v>
      </c>
      <c r="J7" s="29"/>
      <c r="K7" s="27" t="s">
        <v>85</v>
      </c>
      <c r="L7" s="29"/>
      <c r="M7" s="27" t="s">
        <v>86</v>
      </c>
      <c r="N7" s="29"/>
      <c r="O7" s="27" t="s">
        <v>87</v>
      </c>
      <c r="P7" s="29"/>
      <c r="Q7" s="27" t="s">
        <v>88</v>
      </c>
      <c r="R7" s="29"/>
      <c r="S7" s="27" t="s">
        <v>89</v>
      </c>
      <c r="T7" s="29"/>
      <c r="U7" s="27" t="s">
        <v>78</v>
      </c>
      <c r="V7" s="29"/>
      <c r="W7" s="30"/>
    </row>
    <row r="8" spans="1:29">
      <c r="A8" s="31" t="s">
        <v>90</v>
      </c>
      <c r="B8" s="31"/>
      <c r="C8" s="32"/>
      <c r="D8" s="29"/>
      <c r="E8" s="32"/>
      <c r="F8" s="29"/>
      <c r="G8" s="32"/>
      <c r="H8" s="29"/>
      <c r="I8" s="32"/>
      <c r="J8" s="29"/>
      <c r="K8" s="32"/>
      <c r="L8" s="29"/>
      <c r="M8" s="32"/>
      <c r="N8" s="29"/>
      <c r="O8" s="32"/>
      <c r="P8" s="29"/>
      <c r="Q8" s="32"/>
      <c r="R8" s="29"/>
      <c r="S8" s="32"/>
      <c r="T8" s="29"/>
      <c r="U8" s="32"/>
      <c r="V8" s="29"/>
      <c r="W8" s="32"/>
      <c r="X8" s="33"/>
    </row>
    <row r="9" spans="1:29">
      <c r="A9" s="22"/>
      <c r="B9" s="34" t="s">
        <v>91</v>
      </c>
      <c r="C9" s="35">
        <v>152.6</v>
      </c>
      <c r="D9" s="35" t="s">
        <v>92</v>
      </c>
      <c r="E9" s="35">
        <v>137.80000000000001</v>
      </c>
      <c r="F9" s="35" t="s">
        <v>92</v>
      </c>
      <c r="G9" s="35">
        <v>165.1</v>
      </c>
      <c r="H9" s="35" t="s">
        <v>92</v>
      </c>
      <c r="I9" s="35">
        <v>144.80000000000001</v>
      </c>
      <c r="J9" s="35" t="s">
        <v>92</v>
      </c>
      <c r="K9" s="35">
        <v>130.5</v>
      </c>
      <c r="L9" s="35" t="s">
        <v>92</v>
      </c>
      <c r="M9" s="35">
        <v>159.30000000000001</v>
      </c>
      <c r="N9" s="35" t="s">
        <v>92</v>
      </c>
      <c r="O9" s="35">
        <v>180.8</v>
      </c>
      <c r="P9" s="35" t="s">
        <v>92</v>
      </c>
      <c r="Q9" s="35">
        <v>213.2</v>
      </c>
      <c r="R9" s="35" t="s">
        <v>92</v>
      </c>
      <c r="S9" s="35">
        <v>219</v>
      </c>
      <c r="T9" s="35" t="s">
        <v>92</v>
      </c>
      <c r="U9" s="35">
        <v>266.5</v>
      </c>
      <c r="V9" s="35" t="s">
        <v>92</v>
      </c>
      <c r="W9" s="35">
        <v>1769.6</v>
      </c>
      <c r="X9" s="33" t="s">
        <v>93</v>
      </c>
    </row>
    <row r="10" spans="1:29">
      <c r="A10" s="22"/>
      <c r="B10" s="34" t="s">
        <v>94</v>
      </c>
      <c r="C10" s="35">
        <v>215.5</v>
      </c>
      <c r="D10" s="35" t="s">
        <v>92</v>
      </c>
      <c r="E10" s="35">
        <v>220.8</v>
      </c>
      <c r="F10" s="35" t="s">
        <v>92</v>
      </c>
      <c r="G10" s="35">
        <v>201.7</v>
      </c>
      <c r="H10" s="35" t="s">
        <v>92</v>
      </c>
      <c r="I10" s="35">
        <v>224.1</v>
      </c>
      <c r="J10" s="35" t="s">
        <v>92</v>
      </c>
      <c r="K10" s="35">
        <v>227.1</v>
      </c>
      <c r="L10" s="35" t="s">
        <v>92</v>
      </c>
      <c r="M10" s="35">
        <v>205.7</v>
      </c>
      <c r="N10" s="35" t="s">
        <v>92</v>
      </c>
      <c r="O10" s="35">
        <v>181.7</v>
      </c>
      <c r="P10" s="35" t="s">
        <v>92</v>
      </c>
      <c r="Q10" s="35">
        <v>151.69999999999999</v>
      </c>
      <c r="R10" s="35" t="s">
        <v>92</v>
      </c>
      <c r="S10" s="35">
        <v>142.5</v>
      </c>
      <c r="T10" s="35" t="s">
        <v>92</v>
      </c>
      <c r="U10" s="35">
        <v>99.3</v>
      </c>
      <c r="V10" s="35" t="s">
        <v>92</v>
      </c>
      <c r="W10" s="35">
        <v>1870.2</v>
      </c>
      <c r="X10" s="33" t="s">
        <v>93</v>
      </c>
    </row>
    <row r="11" spans="1:29">
      <c r="A11" s="187" t="s">
        <v>45</v>
      </c>
      <c r="B11" s="187"/>
      <c r="C11" s="129">
        <v>368.1</v>
      </c>
      <c r="D11" s="129" t="s">
        <v>92</v>
      </c>
      <c r="E11" s="129">
        <v>358.6</v>
      </c>
      <c r="F11" s="129" t="s">
        <v>92</v>
      </c>
      <c r="G11" s="129">
        <v>366.8</v>
      </c>
      <c r="H11" s="129" t="s">
        <v>92</v>
      </c>
      <c r="I11" s="129">
        <v>368.9</v>
      </c>
      <c r="J11" s="129" t="s">
        <v>92</v>
      </c>
      <c r="K11" s="129">
        <v>357.7</v>
      </c>
      <c r="L11" s="129" t="s">
        <v>92</v>
      </c>
      <c r="M11" s="129">
        <v>365.1</v>
      </c>
      <c r="N11" s="129" t="s">
        <v>92</v>
      </c>
      <c r="O11" s="129">
        <v>362.5</v>
      </c>
      <c r="P11" s="129" t="s">
        <v>92</v>
      </c>
      <c r="Q11" s="129">
        <v>364.9</v>
      </c>
      <c r="R11" s="129" t="s">
        <v>92</v>
      </c>
      <c r="S11" s="129">
        <v>361.6</v>
      </c>
      <c r="T11" s="129" t="s">
        <v>92</v>
      </c>
      <c r="U11" s="129">
        <v>365.7</v>
      </c>
      <c r="V11" s="129" t="s">
        <v>92</v>
      </c>
      <c r="W11" s="129">
        <v>3639.8</v>
      </c>
      <c r="X11" s="33" t="s">
        <v>93</v>
      </c>
    </row>
    <row r="12" spans="1:29">
      <c r="A12" s="22"/>
      <c r="B12" s="22"/>
      <c r="C12" s="36"/>
      <c r="D12" s="37"/>
      <c r="E12" s="36"/>
      <c r="F12" s="37"/>
      <c r="G12" s="36"/>
      <c r="H12" s="37"/>
      <c r="I12" s="36"/>
      <c r="J12" s="37"/>
      <c r="K12" s="36"/>
      <c r="L12" s="37"/>
      <c r="M12" s="36"/>
      <c r="N12" s="37"/>
      <c r="O12" s="36"/>
      <c r="P12" s="37"/>
      <c r="Q12" s="36"/>
      <c r="R12" s="37"/>
      <c r="S12" s="36"/>
      <c r="T12" s="37"/>
      <c r="U12" s="36"/>
      <c r="V12" s="37"/>
      <c r="W12" s="36"/>
      <c r="X12" s="33"/>
    </row>
    <row r="13" spans="1:29">
      <c r="A13" s="39" t="s">
        <v>95</v>
      </c>
      <c r="B13" s="40" t="s">
        <v>96</v>
      </c>
      <c r="C13" s="30"/>
      <c r="D13" s="29"/>
      <c r="E13" s="30"/>
      <c r="F13" s="29"/>
      <c r="G13" s="30"/>
      <c r="H13" s="29"/>
      <c r="I13" s="30"/>
      <c r="J13" s="29"/>
      <c r="K13" s="30"/>
      <c r="L13" s="29"/>
      <c r="M13" s="30"/>
      <c r="N13" s="29"/>
      <c r="O13" s="30"/>
      <c r="P13" s="29"/>
      <c r="Q13" s="30"/>
      <c r="R13" s="29"/>
      <c r="S13" s="30"/>
      <c r="T13" s="29"/>
      <c r="U13" s="30"/>
      <c r="V13" s="29"/>
      <c r="W13" s="30"/>
    </row>
    <row r="14" spans="1:29">
      <c r="A14" s="41" t="s">
        <v>97</v>
      </c>
      <c r="B14" s="40" t="s">
        <v>98</v>
      </c>
      <c r="C14" s="30"/>
      <c r="D14" s="29"/>
      <c r="E14" s="30"/>
      <c r="F14" s="29"/>
      <c r="G14" s="30"/>
      <c r="H14" s="29"/>
      <c r="I14" s="30"/>
      <c r="J14" s="29"/>
      <c r="K14" s="30"/>
      <c r="L14" s="29"/>
      <c r="M14" s="30"/>
      <c r="N14" s="29"/>
      <c r="O14" s="30"/>
      <c r="P14" s="29"/>
      <c r="Q14" s="30"/>
      <c r="R14" s="29"/>
      <c r="S14" s="30"/>
      <c r="T14" s="29"/>
      <c r="U14" s="30"/>
      <c r="V14" s="29"/>
      <c r="W14" s="30"/>
    </row>
    <row r="15" spans="1:29">
      <c r="A15" s="39" t="s">
        <v>99</v>
      </c>
      <c r="B15" s="40" t="s">
        <v>100</v>
      </c>
      <c r="C15" s="30"/>
      <c r="D15" s="29"/>
      <c r="E15" s="30"/>
      <c r="F15" s="29"/>
      <c r="G15" s="30"/>
      <c r="H15" s="29"/>
      <c r="I15" s="30"/>
      <c r="J15" s="29"/>
      <c r="K15" s="30"/>
      <c r="L15" s="29"/>
      <c r="M15" s="30"/>
      <c r="N15" s="29"/>
      <c r="O15" s="30"/>
      <c r="P15" s="29"/>
      <c r="Q15" s="30"/>
      <c r="R15" s="29"/>
      <c r="S15" s="30"/>
      <c r="T15" s="29"/>
      <c r="U15" s="30"/>
      <c r="V15" s="29"/>
      <c r="W15" s="30"/>
    </row>
    <row r="16" spans="1:29">
      <c r="A16" s="41" t="s">
        <v>97</v>
      </c>
      <c r="B16" s="40" t="s">
        <v>101</v>
      </c>
      <c r="C16" s="30"/>
      <c r="D16" s="29"/>
      <c r="E16" s="30"/>
      <c r="F16" s="29"/>
      <c r="G16" s="30"/>
      <c r="H16" s="29"/>
      <c r="I16" s="30"/>
      <c r="J16" s="29"/>
      <c r="K16" s="30"/>
      <c r="L16" s="29"/>
      <c r="M16" s="30"/>
      <c r="N16" s="29"/>
      <c r="O16" s="30"/>
      <c r="P16" s="29"/>
      <c r="Q16" s="30"/>
      <c r="R16" s="29"/>
      <c r="S16" s="30"/>
      <c r="T16" s="29"/>
      <c r="U16" s="30"/>
      <c r="V16" s="29"/>
      <c r="W16" s="30"/>
    </row>
    <row r="17" spans="1:23">
      <c r="A17" s="39" t="s">
        <v>102</v>
      </c>
      <c r="B17" s="42" t="s">
        <v>103</v>
      </c>
      <c r="C17" s="42"/>
      <c r="D17" s="38"/>
      <c r="E17" s="42"/>
      <c r="F17" s="38"/>
      <c r="G17" s="42"/>
      <c r="H17" s="38"/>
      <c r="I17" s="42"/>
      <c r="J17" s="38"/>
      <c r="K17" s="42"/>
      <c r="L17" s="38"/>
      <c r="M17" s="42"/>
      <c r="N17" s="38"/>
      <c r="O17" s="42"/>
      <c r="P17" s="38"/>
      <c r="Q17" s="42"/>
      <c r="R17" s="38"/>
      <c r="S17" s="42"/>
      <c r="T17" s="38"/>
      <c r="U17" s="42"/>
      <c r="V17" s="38"/>
      <c r="W17" s="42"/>
    </row>
    <row r="18" spans="1:23">
      <c r="A18" s="39" t="s">
        <v>104</v>
      </c>
      <c r="B18" s="42" t="s">
        <v>105</v>
      </c>
      <c r="C18" s="42"/>
      <c r="D18" s="38"/>
      <c r="E18" s="42"/>
      <c r="F18" s="38"/>
      <c r="G18" s="42"/>
      <c r="H18" s="38"/>
      <c r="I18" s="42"/>
      <c r="J18" s="38"/>
      <c r="K18" s="42"/>
      <c r="L18" s="38"/>
      <c r="M18" s="42"/>
      <c r="N18" s="38"/>
      <c r="O18" s="42"/>
      <c r="P18" s="38"/>
      <c r="Q18" s="42"/>
      <c r="R18" s="38"/>
      <c r="S18" s="42"/>
      <c r="T18" s="38"/>
      <c r="U18" s="42"/>
      <c r="V18" s="38"/>
      <c r="W18" s="42"/>
    </row>
    <row r="19" spans="1:23">
      <c r="A19" s="42"/>
      <c r="B19" s="42"/>
      <c r="C19" s="42"/>
      <c r="D19" s="38"/>
      <c r="E19" s="42"/>
      <c r="F19" s="38"/>
      <c r="G19" s="42"/>
      <c r="H19" s="38"/>
      <c r="I19" s="42"/>
      <c r="J19" s="38"/>
      <c r="K19" s="42"/>
      <c r="L19" s="38"/>
      <c r="M19" s="42"/>
      <c r="N19" s="38"/>
      <c r="O19" s="42"/>
      <c r="P19" s="38"/>
      <c r="Q19" s="42"/>
      <c r="R19" s="38"/>
      <c r="S19" s="42"/>
      <c r="T19" s="38"/>
      <c r="U19" s="42"/>
      <c r="V19" s="38"/>
      <c r="W19" s="42"/>
    </row>
    <row r="21" spans="1:23">
      <c r="B21" s="43"/>
      <c r="C21" s="43"/>
      <c r="D21" s="44"/>
      <c r="E21" s="43"/>
      <c r="F21" s="44"/>
      <c r="G21" s="43"/>
      <c r="H21" s="44"/>
      <c r="I21" s="43"/>
      <c r="J21" s="44"/>
      <c r="K21" s="43"/>
      <c r="L21" s="44"/>
      <c r="M21" s="43"/>
      <c r="N21" s="44"/>
      <c r="O21" s="43"/>
      <c r="P21" s="44"/>
      <c r="Q21" s="43"/>
      <c r="R21" s="44"/>
      <c r="S21" s="43"/>
      <c r="T21" s="44"/>
      <c r="U21" s="43"/>
      <c r="V21" s="44"/>
      <c r="W21" s="43"/>
    </row>
  </sheetData>
  <mergeCells count="6">
    <mergeCell ref="A11:B11"/>
    <mergeCell ref="C6:X6"/>
    <mergeCell ref="C4:X4"/>
    <mergeCell ref="W5:X5"/>
    <mergeCell ref="A2:X2"/>
    <mergeCell ref="A3:X3"/>
  </mergeCells>
  <pageMargins left="0.70866141732283472" right="0.70866141732283472" top="0.74803149606299213" bottom="0.74803149606299213" header="0.31496062992125984" footer="0.31496062992125984"/>
  <pageSetup paperSize="9" scale="5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AA83"/>
  <sheetViews>
    <sheetView workbookViewId="0"/>
  </sheetViews>
  <sheetFormatPr defaultColWidth="8.7109375" defaultRowHeight="15"/>
  <cols>
    <col min="1" max="16384" width="8.7109375" style="46"/>
  </cols>
  <sheetData>
    <row r="7" ht="15" customHeight="1"/>
    <row r="8" ht="22.5" customHeight="1"/>
    <row r="9"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31" ht="15" customHeight="1"/>
    <row r="32" ht="15" customHeight="1"/>
    <row r="33" ht="15" customHeight="1"/>
    <row r="34" ht="15" customHeight="1"/>
    <row r="35" ht="15" customHeight="1"/>
    <row r="36" ht="15" customHeight="1"/>
    <row r="40" ht="15" customHeight="1"/>
    <row r="41" ht="15" customHeight="1"/>
    <row r="42" ht="15" customHeight="1"/>
    <row r="43" ht="15" customHeight="1"/>
    <row r="44" ht="24.75" customHeight="1"/>
    <row r="45" ht="22.5" customHeight="1"/>
    <row r="46" ht="15" customHeight="1"/>
    <row r="47" ht="15" customHeight="1"/>
    <row r="48" ht="15" customHeight="1"/>
    <row r="49" ht="23.25" customHeight="1"/>
    <row r="50" ht="24" customHeight="1"/>
    <row r="54" ht="15" customHeight="1"/>
    <row r="55" ht="15" customHeight="1"/>
    <row r="56" ht="15" customHeight="1"/>
    <row r="65" spans="1:27" s="89" customForma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spans="1:27" s="89" customForma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row>
    <row r="67" spans="1:27" s="89" customForma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spans="1:27" s="89" customFormat="1">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row>
    <row r="69" spans="1:27" s="89" customForma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spans="1:27" s="89" customFormat="1">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row>
    <row r="71" spans="1:27" s="89" customForma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spans="1:27" s="89" customForma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row>
    <row r="73" spans="1:27" s="89" customForma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spans="1:27" s="89" customFormat="1">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row>
    <row r="75" spans="1:27" s="89" customForma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spans="1:27" s="89" customForma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row>
    <row r="77" spans="1:27" s="89" customForma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spans="1:27" s="89" customForma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row>
    <row r="79" spans="1:27" s="89" customForma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spans="1:27" s="89" customForma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row>
    <row r="81" spans="1:27" s="89" customForma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3" spans="1:27" s="89" customForma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sheetData>
  <pageMargins left="0.70866141732283472" right="0.70866141732283472" top="0.74803149606299213" bottom="0.74803149606299213" header="0.31496062992125984" footer="0.31496062992125984"/>
  <pageSetup paperSize="9" scale="53"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90" zoomScaleNormal="90" workbookViewId="0"/>
  </sheetViews>
  <sheetFormatPr defaultColWidth="9.140625" defaultRowHeight="15"/>
  <cols>
    <col min="1" max="1" width="35.28515625" customWidth="1"/>
    <col min="13" max="13" width="14" customWidth="1"/>
  </cols>
  <sheetData>
    <row r="1" spans="1:13" ht="24.75" customHeight="1">
      <c r="A1" s="163" t="s">
        <v>170</v>
      </c>
    </row>
    <row r="2" spans="1:13" ht="42.75" customHeight="1">
      <c r="A2" s="133" t="s">
        <v>128</v>
      </c>
      <c r="B2" s="134" t="s">
        <v>106</v>
      </c>
      <c r="C2" s="134" t="s">
        <v>107</v>
      </c>
      <c r="D2" s="134" t="s">
        <v>108</v>
      </c>
      <c r="E2" s="72"/>
    </row>
    <row r="3" spans="1:13">
      <c r="A3" s="131" t="s">
        <v>132</v>
      </c>
      <c r="B3" s="73">
        <v>-0.25</v>
      </c>
      <c r="C3" s="73">
        <v>0</v>
      </c>
      <c r="D3" s="73">
        <v>-0.44</v>
      </c>
      <c r="E3" s="45"/>
      <c r="F3" s="157" t="s">
        <v>171</v>
      </c>
      <c r="G3" s="168"/>
      <c r="H3" s="157"/>
      <c r="I3" s="157"/>
      <c r="J3" s="157"/>
      <c r="K3" s="157"/>
      <c r="L3" s="157"/>
      <c r="M3" s="157"/>
    </row>
    <row r="4" spans="1:13">
      <c r="A4" s="131" t="s">
        <v>133</v>
      </c>
      <c r="B4" s="73">
        <v>-0.11</v>
      </c>
      <c r="C4" s="73">
        <v>0.16</v>
      </c>
      <c r="D4" s="73">
        <v>-0.45</v>
      </c>
      <c r="E4" s="45"/>
    </row>
    <row r="5" spans="1:13">
      <c r="A5" s="131" t="s">
        <v>134</v>
      </c>
      <c r="B5" s="73">
        <v>-0.12</v>
      </c>
      <c r="C5" s="73">
        <v>0.1</v>
      </c>
      <c r="D5" s="73">
        <v>-0.33</v>
      </c>
      <c r="E5" s="45"/>
    </row>
    <row r="6" spans="1:13">
      <c r="A6" s="131" t="s">
        <v>135</v>
      </c>
      <c r="B6" s="73">
        <v>-0.08</v>
      </c>
      <c r="C6" s="73">
        <v>0.2</v>
      </c>
      <c r="D6" s="73">
        <v>-0.26</v>
      </c>
      <c r="E6" s="45"/>
    </row>
    <row r="7" spans="1:13">
      <c r="A7" s="131" t="s">
        <v>136</v>
      </c>
      <c r="B7" s="73">
        <v>-0.08</v>
      </c>
      <c r="C7" s="73">
        <v>0.15</v>
      </c>
      <c r="D7" s="73">
        <v>-0.36</v>
      </c>
      <c r="E7" s="45"/>
    </row>
    <row r="8" spans="1:13">
      <c r="A8" s="131" t="s">
        <v>137</v>
      </c>
      <c r="B8" s="73">
        <v>-0.01</v>
      </c>
      <c r="C8" s="73">
        <v>0.18</v>
      </c>
      <c r="D8" s="73">
        <v>-0.18</v>
      </c>
      <c r="E8" s="45"/>
    </row>
    <row r="9" spans="1:13">
      <c r="A9" s="131" t="s">
        <v>138</v>
      </c>
      <c r="B9" s="73">
        <v>0.01</v>
      </c>
      <c r="C9" s="73">
        <v>0.26</v>
      </c>
      <c r="D9" s="73">
        <v>-0.2</v>
      </c>
      <c r="E9" s="45"/>
    </row>
    <row r="10" spans="1:13">
      <c r="A10" s="131" t="s">
        <v>139</v>
      </c>
      <c r="B10" s="73">
        <v>0.06</v>
      </c>
      <c r="C10" s="73">
        <v>0.25</v>
      </c>
      <c r="D10" s="73">
        <v>-0.11</v>
      </c>
      <c r="E10" s="45"/>
    </row>
    <row r="11" spans="1:13">
      <c r="A11" s="131" t="s">
        <v>140</v>
      </c>
      <c r="B11" s="73">
        <v>0.17</v>
      </c>
      <c r="C11" s="73">
        <v>0.35</v>
      </c>
      <c r="D11" s="73">
        <v>-0.02</v>
      </c>
      <c r="E11" s="45"/>
    </row>
    <row r="12" spans="1:13">
      <c r="A12" s="132" t="s">
        <v>141</v>
      </c>
      <c r="B12" s="74">
        <v>0.27</v>
      </c>
      <c r="C12" s="74">
        <v>0.42</v>
      </c>
      <c r="D12" s="74">
        <v>0.06</v>
      </c>
      <c r="E12" s="76"/>
    </row>
    <row r="14" spans="1:13">
      <c r="A14" s="167" t="s">
        <v>129</v>
      </c>
      <c r="B14" s="166"/>
      <c r="C14" s="166"/>
      <c r="D14" s="166"/>
      <c r="E14" s="92"/>
      <c r="F14" s="92"/>
      <c r="G14" s="92"/>
      <c r="H14" s="92"/>
      <c r="I14" s="92"/>
      <c r="J14" s="92"/>
    </row>
    <row r="15" spans="1:13">
      <c r="A15" s="167" t="s">
        <v>130</v>
      </c>
      <c r="B15" s="166"/>
      <c r="C15" s="166"/>
      <c r="D15" s="166"/>
      <c r="E15" s="92"/>
      <c r="F15" s="92"/>
      <c r="G15" s="92"/>
      <c r="H15" s="92"/>
      <c r="I15" s="92"/>
      <c r="J15" s="92"/>
    </row>
    <row r="16" spans="1:13">
      <c r="A16" s="167" t="s">
        <v>131</v>
      </c>
      <c r="B16" s="166"/>
      <c r="C16" s="166"/>
      <c r="D16" s="166"/>
      <c r="E16" s="92"/>
      <c r="F16" s="92"/>
      <c r="G16" s="92"/>
      <c r="H16" s="92"/>
      <c r="I16" s="92"/>
      <c r="J16" s="92"/>
    </row>
    <row r="17" spans="1:4">
      <c r="B17" s="77"/>
      <c r="C17" s="77"/>
      <c r="D17" s="77"/>
    </row>
    <row r="18" spans="1:4" ht="141" customHeight="1">
      <c r="A18" s="194" t="s">
        <v>172</v>
      </c>
      <c r="B18" s="194"/>
      <c r="C18" s="194"/>
      <c r="D18" s="194"/>
    </row>
    <row r="19" spans="1:4">
      <c r="B19" s="77"/>
      <c r="C19" s="77"/>
      <c r="D19" s="77"/>
    </row>
    <row r="20" spans="1:4">
      <c r="B20" s="77"/>
      <c r="C20" s="77"/>
      <c r="D20" s="77"/>
    </row>
    <row r="21" spans="1:4">
      <c r="B21" s="77"/>
      <c r="C21" s="77"/>
      <c r="D21" s="77"/>
    </row>
    <row r="22" spans="1:4">
      <c r="B22" s="77"/>
      <c r="C22" s="77"/>
      <c r="D22" s="77"/>
    </row>
    <row r="23" spans="1:4">
      <c r="B23" s="77"/>
      <c r="C23" s="77"/>
      <c r="D23" s="77"/>
    </row>
  </sheetData>
  <mergeCells count="1">
    <mergeCell ref="A18:D1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cols>
    <col min="1" max="16384" width="9.140625" style="46"/>
  </cols>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workbookViewId="0">
      <selection activeCell="J11" sqref="J11"/>
    </sheetView>
  </sheetViews>
  <sheetFormatPr defaultRowHeight="15"/>
  <cols>
    <col min="2" max="2" width="10.7109375" bestFit="1" customWidth="1"/>
    <col min="5" max="5" width="9.42578125" bestFit="1" customWidth="1"/>
  </cols>
  <sheetData>
    <row r="1" spans="1:17">
      <c r="A1" s="153" t="s">
        <v>173</v>
      </c>
    </row>
    <row r="2" spans="1:17">
      <c r="F2" t="s">
        <v>147</v>
      </c>
      <c r="H2" s="94"/>
    </row>
    <row r="3" spans="1:17">
      <c r="C3" t="s">
        <v>148</v>
      </c>
      <c r="F3" t="s">
        <v>149</v>
      </c>
      <c r="H3" s="97"/>
    </row>
    <row r="4" spans="1:17">
      <c r="B4" s="95">
        <v>35339</v>
      </c>
      <c r="C4" s="96">
        <v>7</v>
      </c>
      <c r="E4" s="95">
        <v>35582</v>
      </c>
      <c r="F4" s="97">
        <v>51796</v>
      </c>
      <c r="H4" s="97"/>
    </row>
    <row r="5" spans="1:17">
      <c r="B5" s="95">
        <f>B6-1</f>
        <v>36250</v>
      </c>
      <c r="C5" s="96">
        <f>C4</f>
        <v>7</v>
      </c>
      <c r="E5" s="95">
        <v>35947</v>
      </c>
      <c r="F5" s="97">
        <v>49258</v>
      </c>
      <c r="H5" s="97"/>
      <c r="I5" t="s">
        <v>186</v>
      </c>
    </row>
    <row r="6" spans="1:17">
      <c r="B6" s="95">
        <v>36251</v>
      </c>
      <c r="C6" s="96">
        <v>10</v>
      </c>
      <c r="E6" s="95">
        <v>36312</v>
      </c>
      <c r="F6" s="97">
        <v>49203</v>
      </c>
      <c r="H6" s="97"/>
      <c r="I6" s="169"/>
      <c r="J6" s="157"/>
      <c r="K6" s="157"/>
      <c r="L6" s="157"/>
      <c r="M6" s="157"/>
      <c r="N6" s="157"/>
      <c r="O6" s="9"/>
      <c r="P6" s="9"/>
      <c r="Q6" s="9"/>
    </row>
    <row r="7" spans="1:17">
      <c r="B7" s="95">
        <f>B8-1</f>
        <v>36616</v>
      </c>
      <c r="C7" s="96">
        <f>C6</f>
        <v>10</v>
      </c>
      <c r="E7" s="95">
        <v>36678</v>
      </c>
      <c r="F7" s="97">
        <v>49517</v>
      </c>
      <c r="H7" s="97"/>
    </row>
    <row r="8" spans="1:17">
      <c r="B8" s="95">
        <v>36617</v>
      </c>
      <c r="C8" s="96">
        <v>11</v>
      </c>
      <c r="E8" s="95">
        <v>37043</v>
      </c>
      <c r="F8" s="97">
        <v>52465</v>
      </c>
      <c r="H8" s="97"/>
    </row>
    <row r="9" spans="1:17">
      <c r="B9" s="95">
        <f>B10-1</f>
        <v>36981</v>
      </c>
      <c r="C9" s="96">
        <f>C8</f>
        <v>11</v>
      </c>
      <c r="E9" s="95">
        <v>37408</v>
      </c>
      <c r="F9" s="98">
        <v>49720</v>
      </c>
      <c r="H9" s="97"/>
    </row>
    <row r="10" spans="1:17">
      <c r="B10" s="95">
        <v>36982</v>
      </c>
      <c r="C10" s="96">
        <v>12</v>
      </c>
      <c r="E10" s="95">
        <v>37773</v>
      </c>
      <c r="F10" s="98">
        <v>47471</v>
      </c>
      <c r="H10" s="97"/>
    </row>
    <row r="11" spans="1:17">
      <c r="B11" s="95">
        <f>B12-1</f>
        <v>37346</v>
      </c>
      <c r="C11" s="96">
        <f>C10</f>
        <v>12</v>
      </c>
      <c r="E11" s="95">
        <v>38139</v>
      </c>
      <c r="F11" s="98">
        <v>46788</v>
      </c>
      <c r="H11" s="97"/>
    </row>
    <row r="12" spans="1:17">
      <c r="B12" s="95">
        <v>37347</v>
      </c>
      <c r="C12" s="96">
        <v>13</v>
      </c>
      <c r="E12" s="95">
        <v>38504</v>
      </c>
      <c r="F12" s="98">
        <v>43635</v>
      </c>
      <c r="H12" s="97"/>
    </row>
    <row r="13" spans="1:17">
      <c r="B13" s="95">
        <f>B14-1</f>
        <v>37711</v>
      </c>
      <c r="C13" s="96">
        <f>C12</f>
        <v>13</v>
      </c>
      <c r="E13" s="95">
        <v>38869</v>
      </c>
      <c r="F13" s="98">
        <v>41013</v>
      </c>
      <c r="H13" s="98"/>
    </row>
    <row r="14" spans="1:17">
      <c r="B14" s="95">
        <v>37712</v>
      </c>
      <c r="C14" s="96">
        <v>14</v>
      </c>
      <c r="E14" s="95">
        <v>39234</v>
      </c>
      <c r="F14" s="98">
        <v>39221</v>
      </c>
      <c r="H14" s="98"/>
    </row>
    <row r="15" spans="1:17">
      <c r="B15" s="95">
        <f>B16-1</f>
        <v>38077</v>
      </c>
      <c r="C15" s="96">
        <f>C14</f>
        <v>14</v>
      </c>
      <c r="E15" s="95">
        <v>39600</v>
      </c>
      <c r="F15" s="98">
        <v>35162</v>
      </c>
      <c r="H15" s="98"/>
    </row>
    <row r="16" spans="1:17">
      <c r="B16" s="95">
        <v>38078</v>
      </c>
      <c r="C16" s="96">
        <v>15</v>
      </c>
      <c r="E16" s="95">
        <v>39965</v>
      </c>
      <c r="F16" s="98">
        <v>27158</v>
      </c>
      <c r="H16" s="98"/>
    </row>
    <row r="17" spans="2:8">
      <c r="B17" s="95">
        <f>B18-1</f>
        <v>38442</v>
      </c>
      <c r="C17" s="96">
        <f>C16</f>
        <v>15</v>
      </c>
      <c r="E17" s="95">
        <v>40330</v>
      </c>
      <c r="F17" s="99">
        <v>25784</v>
      </c>
      <c r="H17" s="98"/>
    </row>
    <row r="18" spans="2:8">
      <c r="B18" s="95">
        <v>38443</v>
      </c>
      <c r="C18" s="96">
        <v>18</v>
      </c>
      <c r="E18" s="95">
        <v>40695</v>
      </c>
      <c r="F18" s="99">
        <v>21632</v>
      </c>
      <c r="H18" s="98"/>
    </row>
    <row r="19" spans="2:8">
      <c r="B19" s="95">
        <f>B20-1</f>
        <v>38807</v>
      </c>
      <c r="C19" s="96">
        <f>C18</f>
        <v>18</v>
      </c>
      <c r="E19" s="95">
        <v>41061</v>
      </c>
      <c r="F19" s="99">
        <v>18987</v>
      </c>
      <c r="H19" s="98"/>
    </row>
    <row r="20" spans="2:8">
      <c r="B20" s="95">
        <v>38808</v>
      </c>
      <c r="C20" s="96">
        <v>21</v>
      </c>
      <c r="E20" s="95">
        <v>41426</v>
      </c>
      <c r="F20" s="98">
        <v>17710</v>
      </c>
      <c r="H20" s="98"/>
    </row>
    <row r="21" spans="2:8">
      <c r="B21" s="95">
        <f>B22-1</f>
        <v>39172</v>
      </c>
      <c r="C21" s="96">
        <f>C20</f>
        <v>21</v>
      </c>
      <c r="E21" s="95">
        <v>41791</v>
      </c>
      <c r="F21" s="98">
        <v>15451</v>
      </c>
      <c r="H21" s="98"/>
    </row>
    <row r="22" spans="2:8">
      <c r="B22" s="95">
        <v>39173</v>
      </c>
      <c r="C22" s="96">
        <v>24</v>
      </c>
      <c r="E22" s="95">
        <v>42156</v>
      </c>
      <c r="F22" s="98">
        <v>12280</v>
      </c>
      <c r="H22" s="98"/>
    </row>
    <row r="23" spans="2:8">
      <c r="B23" s="95">
        <f>B24-1</f>
        <v>39538</v>
      </c>
      <c r="C23" s="96">
        <f>C22</f>
        <v>24</v>
      </c>
      <c r="E23" s="95">
        <v>42522</v>
      </c>
      <c r="F23" s="98">
        <v>10258</v>
      </c>
      <c r="H23" s="98"/>
    </row>
    <row r="24" spans="2:8">
      <c r="B24" s="95">
        <v>39539</v>
      </c>
      <c r="C24" s="96">
        <v>32</v>
      </c>
      <c r="G24" s="98"/>
      <c r="H24" s="98"/>
    </row>
    <row r="25" spans="2:8">
      <c r="B25" s="95">
        <f>B26-1</f>
        <v>39903</v>
      </c>
      <c r="C25" s="96">
        <f>C24</f>
        <v>32</v>
      </c>
      <c r="G25" s="98"/>
      <c r="H25" s="98"/>
    </row>
    <row r="26" spans="2:8">
      <c r="B26" s="95">
        <v>39904</v>
      </c>
      <c r="C26" s="96">
        <v>40</v>
      </c>
      <c r="G26" s="98"/>
      <c r="H26" s="98"/>
    </row>
    <row r="27" spans="2:8">
      <c r="B27" s="95">
        <f>B28-1</f>
        <v>40268</v>
      </c>
      <c r="C27" s="96">
        <f>C26</f>
        <v>40</v>
      </c>
      <c r="G27" s="98"/>
      <c r="H27" s="98"/>
    </row>
    <row r="28" spans="2:8">
      <c r="B28" s="95">
        <v>40269</v>
      </c>
      <c r="C28" s="96">
        <v>48</v>
      </c>
      <c r="G28" s="98"/>
      <c r="H28" s="98"/>
    </row>
    <row r="29" spans="2:8">
      <c r="B29" s="95">
        <f>B30-1</f>
        <v>40633</v>
      </c>
      <c r="C29" s="96">
        <f>C28</f>
        <v>48</v>
      </c>
      <c r="G29" s="99"/>
      <c r="H29" s="99"/>
    </row>
    <row r="30" spans="2:8">
      <c r="B30" s="95">
        <v>40634</v>
      </c>
      <c r="C30" s="96">
        <v>56</v>
      </c>
      <c r="G30" s="99"/>
      <c r="H30" s="99"/>
    </row>
    <row r="31" spans="2:8">
      <c r="B31" s="95">
        <f>B32-1</f>
        <v>40999</v>
      </c>
      <c r="C31" s="96">
        <f>C30</f>
        <v>56</v>
      </c>
      <c r="G31" s="99"/>
      <c r="H31" s="99"/>
    </row>
    <row r="32" spans="2:8">
      <c r="B32" s="95">
        <v>41000</v>
      </c>
      <c r="C32" s="96">
        <v>64</v>
      </c>
      <c r="G32" s="99"/>
      <c r="H32" s="99"/>
    </row>
    <row r="33" spans="2:8">
      <c r="B33" s="95">
        <f>B34-1</f>
        <v>41364</v>
      </c>
      <c r="C33" s="96">
        <f>C32</f>
        <v>64</v>
      </c>
      <c r="G33" s="99"/>
      <c r="H33" s="99"/>
    </row>
    <row r="34" spans="2:8">
      <c r="B34" s="95">
        <v>41365</v>
      </c>
      <c r="C34" s="96">
        <v>72</v>
      </c>
      <c r="G34" s="99"/>
      <c r="H34" s="99"/>
    </row>
    <row r="35" spans="2:8">
      <c r="B35" s="95">
        <f>B36-1</f>
        <v>41729</v>
      </c>
      <c r="C35" s="96">
        <f>C34</f>
        <v>72</v>
      </c>
      <c r="G35" s="98"/>
      <c r="H35" s="98"/>
    </row>
    <row r="36" spans="2:8">
      <c r="B36" s="95">
        <v>41730</v>
      </c>
      <c r="C36" s="96">
        <v>80</v>
      </c>
      <c r="G36" s="98"/>
      <c r="H36" s="98"/>
    </row>
    <row r="37" spans="2:8">
      <c r="B37" s="95">
        <f>B38-1</f>
        <v>42094</v>
      </c>
      <c r="C37" s="96">
        <f>C36</f>
        <v>80</v>
      </c>
      <c r="G37" s="98"/>
      <c r="H37" s="98"/>
    </row>
    <row r="38" spans="2:8">
      <c r="B38" s="95">
        <v>42095</v>
      </c>
      <c r="C38" s="96">
        <v>82.6</v>
      </c>
      <c r="G38" s="98"/>
      <c r="H38" s="98"/>
    </row>
    <row r="39" spans="2:8">
      <c r="B39" s="95">
        <f>B40-1</f>
        <v>42460</v>
      </c>
      <c r="C39" s="96">
        <f>C38</f>
        <v>82.6</v>
      </c>
      <c r="G39" s="98"/>
      <c r="H39" s="98"/>
    </row>
    <row r="40" spans="2:8">
      <c r="B40" s="95">
        <v>42461</v>
      </c>
      <c r="C40" s="96">
        <v>84.4</v>
      </c>
      <c r="G40" s="98"/>
      <c r="H40" s="98"/>
    </row>
    <row r="41" spans="2:8">
      <c r="B41" s="95">
        <f>B42-1</f>
        <v>42825</v>
      </c>
      <c r="C41" s="96">
        <f>C40</f>
        <v>84.4</v>
      </c>
      <c r="G41" s="98"/>
      <c r="H41" s="98"/>
    </row>
    <row r="42" spans="2:8">
      <c r="B42" s="95">
        <v>42826</v>
      </c>
      <c r="C42" s="96">
        <v>86.1</v>
      </c>
    </row>
    <row r="48" spans="2:8">
      <c r="C48" t="s">
        <v>147</v>
      </c>
    </row>
    <row r="49" spans="2:3">
      <c r="C49" t="s">
        <v>149</v>
      </c>
    </row>
    <row r="50" spans="2:3">
      <c r="B50" s="95">
        <v>35582</v>
      </c>
      <c r="C50" s="97">
        <v>51796</v>
      </c>
    </row>
    <row r="51" spans="2:3">
      <c r="B51" s="95">
        <v>35947</v>
      </c>
      <c r="C51" s="97">
        <v>49258</v>
      </c>
    </row>
    <row r="52" spans="2:3">
      <c r="B52" s="95">
        <v>36312</v>
      </c>
      <c r="C52" s="97">
        <v>49203</v>
      </c>
    </row>
    <row r="53" spans="2:3">
      <c r="B53" s="95">
        <v>36678</v>
      </c>
      <c r="C53" s="97">
        <v>49517</v>
      </c>
    </row>
    <row r="54" spans="2:3">
      <c r="B54" s="95">
        <v>37043</v>
      </c>
      <c r="C54" s="97">
        <v>52465</v>
      </c>
    </row>
    <row r="55" spans="2:3">
      <c r="B55" s="95">
        <v>37408</v>
      </c>
      <c r="C55" s="98">
        <v>49720</v>
      </c>
    </row>
    <row r="56" spans="2:3">
      <c r="B56" s="95">
        <v>37773</v>
      </c>
      <c r="C56" s="98">
        <v>47471</v>
      </c>
    </row>
    <row r="57" spans="2:3">
      <c r="B57" s="95">
        <v>38139</v>
      </c>
      <c r="C57" s="98">
        <v>46788</v>
      </c>
    </row>
    <row r="58" spans="2:3">
      <c r="B58" s="95">
        <v>38504</v>
      </c>
      <c r="C58" s="98">
        <v>43635</v>
      </c>
    </row>
    <row r="59" spans="2:3">
      <c r="B59" s="95">
        <v>38869</v>
      </c>
      <c r="C59" s="98">
        <v>41013</v>
      </c>
    </row>
    <row r="60" spans="2:3">
      <c r="B60" s="95">
        <v>39234</v>
      </c>
      <c r="C60" s="98">
        <v>39221</v>
      </c>
    </row>
    <row r="61" spans="2:3">
      <c r="B61" s="95">
        <v>39600</v>
      </c>
      <c r="C61" s="98">
        <v>35162</v>
      </c>
    </row>
    <row r="62" spans="2:3">
      <c r="B62" s="95">
        <v>39965</v>
      </c>
      <c r="C62" s="98">
        <v>27158</v>
      </c>
    </row>
    <row r="63" spans="2:3">
      <c r="B63" s="95">
        <v>40330</v>
      </c>
      <c r="C63" s="99">
        <v>25784</v>
      </c>
    </row>
    <row r="64" spans="2:3">
      <c r="B64" s="95">
        <v>40695</v>
      </c>
      <c r="C64" s="99">
        <v>21632</v>
      </c>
    </row>
    <row r="65" spans="2:3">
      <c r="B65" s="95">
        <v>41061</v>
      </c>
      <c r="C65" s="99">
        <v>18987</v>
      </c>
    </row>
    <row r="66" spans="2:3">
      <c r="B66" s="95">
        <v>41426</v>
      </c>
      <c r="C66" s="98">
        <v>17710</v>
      </c>
    </row>
    <row r="67" spans="2:3">
      <c r="B67" s="95">
        <v>41791</v>
      </c>
      <c r="C67" s="98">
        <v>15451</v>
      </c>
    </row>
    <row r="68" spans="2:3">
      <c r="B68" s="95">
        <v>42156</v>
      </c>
      <c r="C68" s="98">
        <v>12280</v>
      </c>
    </row>
    <row r="69" spans="2:3">
      <c r="B69" s="95">
        <v>42522</v>
      </c>
      <c r="C69" s="98">
        <v>10258</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4"/>
  <sheetViews>
    <sheetView topLeftCell="A31" workbookViewId="0">
      <selection activeCell="A203" sqref="A203"/>
    </sheetView>
  </sheetViews>
  <sheetFormatPr defaultRowHeight="15"/>
  <cols>
    <col min="2" max="2" width="8.85546875" bestFit="1" customWidth="1"/>
    <col min="3" max="3" width="9.42578125" bestFit="1" customWidth="1"/>
    <col min="4" max="4" width="8.85546875" bestFit="1" customWidth="1"/>
  </cols>
  <sheetData>
    <row r="1" spans="1:22">
      <c r="A1" s="153" t="s">
        <v>174</v>
      </c>
    </row>
    <row r="2" spans="1:22">
      <c r="A2" t="s">
        <v>109</v>
      </c>
    </row>
    <row r="3" spans="1:22">
      <c r="A3" s="118"/>
      <c r="B3" s="119" t="s">
        <v>110</v>
      </c>
      <c r="C3" s="119" t="s">
        <v>111</v>
      </c>
      <c r="D3" s="135" t="s">
        <v>112</v>
      </c>
      <c r="F3" s="1" t="s">
        <v>171</v>
      </c>
      <c r="G3" s="1"/>
      <c r="H3" s="1"/>
      <c r="I3" s="1"/>
      <c r="J3" s="1"/>
      <c r="K3" s="1"/>
      <c r="L3" s="1"/>
      <c r="M3" s="1"/>
      <c r="N3" s="1"/>
      <c r="O3" s="1"/>
      <c r="P3" s="1"/>
      <c r="Q3" s="1"/>
      <c r="R3" s="1"/>
      <c r="S3" s="1"/>
      <c r="T3" s="1"/>
      <c r="U3" s="1"/>
      <c r="V3" s="1"/>
    </row>
    <row r="4" spans="1:22">
      <c r="A4" s="138">
        <v>0</v>
      </c>
      <c r="B4" s="47">
        <v>0</v>
      </c>
      <c r="C4" s="47">
        <v>0</v>
      </c>
      <c r="D4" s="47">
        <v>0</v>
      </c>
      <c r="F4" t="s">
        <v>97</v>
      </c>
    </row>
    <row r="5" spans="1:22">
      <c r="A5" s="138">
        <v>1E-3</v>
      </c>
      <c r="B5" s="47">
        <v>0</v>
      </c>
      <c r="C5" s="47">
        <v>2943.2</v>
      </c>
      <c r="D5" s="47">
        <v>0</v>
      </c>
    </row>
    <row r="6" spans="1:22">
      <c r="A6" s="138">
        <v>2E-3</v>
      </c>
      <c r="B6" s="47">
        <v>0</v>
      </c>
      <c r="C6" s="47">
        <v>1471.6</v>
      </c>
      <c r="D6" s="47">
        <v>0</v>
      </c>
    </row>
    <row r="7" spans="1:22">
      <c r="A7" s="138">
        <v>3.0000000000000001E-3</v>
      </c>
      <c r="B7" s="47">
        <v>0</v>
      </c>
      <c r="C7" s="47">
        <v>981.06666666666661</v>
      </c>
      <c r="D7" s="47">
        <v>0</v>
      </c>
    </row>
    <row r="8" spans="1:22">
      <c r="A8" s="138">
        <v>4.0000000000000001E-3</v>
      </c>
      <c r="B8" s="47">
        <v>0</v>
      </c>
      <c r="C8" s="47">
        <v>735.8</v>
      </c>
      <c r="D8" s="47">
        <v>0</v>
      </c>
    </row>
    <row r="9" spans="1:22">
      <c r="A9" s="138">
        <v>5.0000000000000001E-3</v>
      </c>
      <c r="B9" s="47">
        <v>0</v>
      </c>
      <c r="C9" s="47">
        <v>588.64</v>
      </c>
      <c r="D9" s="47">
        <v>0</v>
      </c>
    </row>
    <row r="10" spans="1:22">
      <c r="A10" s="138">
        <v>6.0000000000000001E-3</v>
      </c>
      <c r="B10" s="47">
        <v>0</v>
      </c>
      <c r="C10" s="47">
        <v>490.5333333333333</v>
      </c>
      <c r="D10" s="47">
        <v>0</v>
      </c>
    </row>
    <row r="11" spans="1:22">
      <c r="A11" s="138">
        <v>7.0000000000000001E-3</v>
      </c>
      <c r="B11" s="47">
        <v>0</v>
      </c>
      <c r="C11" s="47">
        <v>420.45714285714286</v>
      </c>
      <c r="D11" s="47">
        <v>0</v>
      </c>
    </row>
    <row r="12" spans="1:22">
      <c r="A12" s="138">
        <v>8.0000000000000002E-3</v>
      </c>
      <c r="B12" s="47">
        <v>0</v>
      </c>
      <c r="C12" s="47">
        <v>367.9</v>
      </c>
      <c r="D12" s="47">
        <v>0</v>
      </c>
    </row>
    <row r="13" spans="1:22">
      <c r="A13" s="138">
        <v>9.0000000000000011E-3</v>
      </c>
      <c r="B13" s="47">
        <v>0</v>
      </c>
      <c r="C13" s="47">
        <v>327.02222222222218</v>
      </c>
      <c r="D13" s="47">
        <v>0</v>
      </c>
    </row>
    <row r="14" spans="1:22">
      <c r="A14" s="138">
        <v>0.01</v>
      </c>
      <c r="B14" s="47">
        <v>0</v>
      </c>
      <c r="C14" s="47">
        <v>294.32</v>
      </c>
      <c r="D14" s="47">
        <v>0</v>
      </c>
    </row>
    <row r="15" spans="1:22">
      <c r="A15" s="138">
        <v>1.0999999999999999E-2</v>
      </c>
      <c r="B15" s="47">
        <v>0</v>
      </c>
      <c r="C15" s="47">
        <v>267.56363636363636</v>
      </c>
      <c r="D15" s="47">
        <v>0</v>
      </c>
    </row>
    <row r="16" spans="1:22">
      <c r="A16" s="138">
        <v>1.2E-2</v>
      </c>
      <c r="B16" s="47">
        <v>36.783333333333331</v>
      </c>
      <c r="C16" s="47">
        <v>245.26666666666665</v>
      </c>
      <c r="D16" s="47">
        <v>36.783333333333331</v>
      </c>
    </row>
    <row r="17" spans="1:4">
      <c r="A17" s="138">
        <v>1.3000000000000001E-2</v>
      </c>
      <c r="B17" s="47">
        <v>33.95384615384615</v>
      </c>
      <c r="C17" s="47">
        <v>226.39999999999998</v>
      </c>
      <c r="D17" s="47">
        <v>33.95384615384615</v>
      </c>
    </row>
    <row r="18" spans="1:4">
      <c r="A18" s="138">
        <v>1.4E-2</v>
      </c>
      <c r="B18" s="47">
        <v>31.528571428571428</v>
      </c>
      <c r="C18" s="47">
        <v>210.22857142857143</v>
      </c>
      <c r="D18" s="47">
        <v>31.528571428571428</v>
      </c>
    </row>
    <row r="19" spans="1:4">
      <c r="A19" s="138">
        <v>1.4999999999999999E-2</v>
      </c>
      <c r="B19" s="47">
        <v>29.426666666666669</v>
      </c>
      <c r="C19" s="47">
        <v>196.21333333333334</v>
      </c>
      <c r="D19" s="47">
        <v>29.426666666666669</v>
      </c>
    </row>
    <row r="20" spans="1:4">
      <c r="A20" s="138">
        <v>1.6E-2</v>
      </c>
      <c r="B20" s="47">
        <v>27.587499999999999</v>
      </c>
      <c r="C20" s="47">
        <v>183.95</v>
      </c>
      <c r="D20" s="47">
        <v>27.587499999999999</v>
      </c>
    </row>
    <row r="21" spans="1:4">
      <c r="A21" s="138">
        <v>1.7000000000000001E-2</v>
      </c>
      <c r="B21" s="47">
        <v>25.964705882352941</v>
      </c>
      <c r="C21" s="47">
        <v>173.12941176470588</v>
      </c>
      <c r="D21" s="47">
        <v>25.964705882352941</v>
      </c>
    </row>
    <row r="22" spans="1:4">
      <c r="A22" s="138">
        <v>1.8000000000000002E-2</v>
      </c>
      <c r="B22" s="47">
        <v>24.522222222222219</v>
      </c>
      <c r="C22" s="47">
        <v>163.51111111111109</v>
      </c>
      <c r="D22" s="47">
        <v>24.522222222222219</v>
      </c>
    </row>
    <row r="23" spans="1:4">
      <c r="A23" s="138">
        <v>1.9E-2</v>
      </c>
      <c r="B23" s="47">
        <v>23.231578947368423</v>
      </c>
      <c r="C23" s="47">
        <v>154.90526315789475</v>
      </c>
      <c r="D23" s="47">
        <v>23.231578947368423</v>
      </c>
    </row>
    <row r="24" spans="1:4">
      <c r="A24" s="138">
        <v>0.02</v>
      </c>
      <c r="B24" s="47">
        <v>22.07</v>
      </c>
      <c r="C24" s="47">
        <v>147.16</v>
      </c>
      <c r="D24" s="47">
        <v>22.07</v>
      </c>
    </row>
    <row r="25" spans="1:4">
      <c r="A25" s="138">
        <v>2.1000000000000001E-2</v>
      </c>
      <c r="B25" s="47">
        <v>21.019047619047619</v>
      </c>
      <c r="C25" s="47">
        <v>140.15238095238095</v>
      </c>
      <c r="D25" s="47">
        <v>21.019047619047619</v>
      </c>
    </row>
    <row r="26" spans="1:4">
      <c r="A26" s="138">
        <v>2.1999999999999999E-2</v>
      </c>
      <c r="B26" s="47">
        <v>20.063636363636366</v>
      </c>
      <c r="C26" s="47">
        <v>133.78181818181818</v>
      </c>
      <c r="D26" s="47">
        <v>20.063636363636366</v>
      </c>
    </row>
    <row r="27" spans="1:4">
      <c r="A27" s="138">
        <v>2.3E-2</v>
      </c>
      <c r="B27" s="47">
        <v>19.191304347826087</v>
      </c>
      <c r="C27" s="47">
        <v>127.96521739130435</v>
      </c>
      <c r="D27" s="47">
        <v>19.191304347826087</v>
      </c>
    </row>
    <row r="28" spans="1:4">
      <c r="A28" s="138">
        <v>2.4E-2</v>
      </c>
      <c r="B28" s="47">
        <v>18.391666666666666</v>
      </c>
      <c r="C28" s="47">
        <v>122.63333333333333</v>
      </c>
      <c r="D28" s="47">
        <v>18.391666666666666</v>
      </c>
    </row>
    <row r="29" spans="1:4">
      <c r="A29" s="138">
        <v>2.5000000000000001E-2</v>
      </c>
      <c r="B29" s="47">
        <v>17.655999999999999</v>
      </c>
      <c r="C29" s="47">
        <v>117.72799999999999</v>
      </c>
      <c r="D29" s="47">
        <v>17.655999999999999</v>
      </c>
    </row>
    <row r="30" spans="1:4">
      <c r="A30" s="138">
        <v>2.6000000000000002E-2</v>
      </c>
      <c r="B30" s="47">
        <v>29.431999999999999</v>
      </c>
      <c r="C30" s="47">
        <v>113.19999999999999</v>
      </c>
      <c r="D30" s="47">
        <v>29.431999999999999</v>
      </c>
    </row>
    <row r="31" spans="1:4">
      <c r="A31" s="138">
        <v>2.7E-2</v>
      </c>
      <c r="B31" s="47">
        <v>29.431999999999999</v>
      </c>
      <c r="C31" s="47">
        <v>109.00740740740741</v>
      </c>
      <c r="D31" s="47">
        <v>29.431999999999999</v>
      </c>
    </row>
    <row r="32" spans="1:4">
      <c r="A32" s="138">
        <v>2.8000000000000001E-2</v>
      </c>
      <c r="B32" s="47">
        <v>29.431999999999999</v>
      </c>
      <c r="C32" s="47">
        <v>105.11428571428571</v>
      </c>
      <c r="D32" s="47">
        <v>29.431999999999999</v>
      </c>
    </row>
    <row r="33" spans="1:4">
      <c r="A33" s="138">
        <v>2.9000000000000001E-2</v>
      </c>
      <c r="B33" s="47">
        <v>29.431999999999999</v>
      </c>
      <c r="C33" s="47">
        <v>101.48965517241379</v>
      </c>
      <c r="D33" s="47">
        <v>29.431999999999999</v>
      </c>
    </row>
    <row r="34" spans="1:4">
      <c r="A34" s="138">
        <v>0.03</v>
      </c>
      <c r="B34" s="47">
        <v>29.431999999999999</v>
      </c>
      <c r="C34" s="47">
        <v>98.106666666666669</v>
      </c>
      <c r="D34" s="47">
        <v>29.431999999999999</v>
      </c>
    </row>
    <row r="35" spans="1:4">
      <c r="A35" s="138">
        <v>3.1E-2</v>
      </c>
      <c r="B35" s="47">
        <v>29.431999999999999</v>
      </c>
      <c r="C35" s="47">
        <v>94.941935483870964</v>
      </c>
      <c r="D35" s="47">
        <v>29.431999999999999</v>
      </c>
    </row>
    <row r="36" spans="1:4">
      <c r="A36" s="138">
        <v>3.2000000000000001E-2</v>
      </c>
      <c r="B36" s="47">
        <v>29.431999999999999</v>
      </c>
      <c r="C36" s="47">
        <v>91.974999999999994</v>
      </c>
      <c r="D36" s="47">
        <v>29.431999999999999</v>
      </c>
    </row>
    <row r="37" spans="1:4">
      <c r="A37" s="138">
        <v>3.3000000000000002E-2</v>
      </c>
      <c r="B37" s="47">
        <v>29.431999999999999</v>
      </c>
      <c r="C37" s="47">
        <v>89.187878787878788</v>
      </c>
      <c r="D37" s="47">
        <v>29.431999999999999</v>
      </c>
    </row>
    <row r="38" spans="1:4">
      <c r="A38" s="138">
        <v>3.4000000000000002E-2</v>
      </c>
      <c r="B38" s="47">
        <v>29.431999999999999</v>
      </c>
      <c r="C38" s="47">
        <v>86.564705882352939</v>
      </c>
      <c r="D38" s="47">
        <v>29.431999999999999</v>
      </c>
    </row>
    <row r="39" spans="1:4">
      <c r="A39" s="138">
        <v>3.5000000000000003E-2</v>
      </c>
      <c r="B39" s="47">
        <v>29.431999999999999</v>
      </c>
      <c r="C39" s="47">
        <v>84.091428571428565</v>
      </c>
      <c r="D39" s="47">
        <v>29.431999999999999</v>
      </c>
    </row>
    <row r="40" spans="1:4">
      <c r="A40" s="138">
        <v>3.6000000000000004E-2</v>
      </c>
      <c r="B40" s="47">
        <v>29.431999999999999</v>
      </c>
      <c r="C40" s="47">
        <v>81.755555555555546</v>
      </c>
      <c r="D40" s="47">
        <v>29.431999999999999</v>
      </c>
    </row>
    <row r="41" spans="1:4">
      <c r="A41" s="138">
        <v>3.6999999999999998E-2</v>
      </c>
      <c r="B41" s="47">
        <v>29.431999999999999</v>
      </c>
      <c r="C41" s="47">
        <v>79.545945945945945</v>
      </c>
      <c r="D41" s="47">
        <v>29.431999999999999</v>
      </c>
    </row>
    <row r="42" spans="1:4">
      <c r="A42" s="138">
        <v>3.7999999999999999E-2</v>
      </c>
      <c r="B42" s="47">
        <v>29.431999999999999</v>
      </c>
      <c r="C42" s="47">
        <v>77.452631578947376</v>
      </c>
      <c r="D42" s="47">
        <v>29.431999999999999</v>
      </c>
    </row>
    <row r="43" spans="1:4">
      <c r="A43" s="138">
        <v>3.9E-2</v>
      </c>
      <c r="B43" s="47">
        <v>29.431999999999999</v>
      </c>
      <c r="C43" s="47">
        <v>75.466666666666669</v>
      </c>
      <c r="D43" s="47">
        <v>29.431999999999999</v>
      </c>
    </row>
    <row r="44" spans="1:4">
      <c r="A44" s="138">
        <v>0.04</v>
      </c>
      <c r="B44" s="47">
        <v>29.431999999999999</v>
      </c>
      <c r="C44" s="47">
        <v>73.58</v>
      </c>
      <c r="D44" s="47">
        <v>29.431999999999999</v>
      </c>
    </row>
    <row r="45" spans="1:4">
      <c r="A45" s="138">
        <v>4.1000000000000002E-2</v>
      </c>
      <c r="B45" s="47">
        <v>29.431999999999999</v>
      </c>
      <c r="C45" s="47">
        <v>71.785365853658533</v>
      </c>
      <c r="D45" s="47">
        <v>29.431999999999999</v>
      </c>
    </row>
    <row r="46" spans="1:4">
      <c r="A46" s="138">
        <v>4.2000000000000003E-2</v>
      </c>
      <c r="B46" s="47">
        <v>29.431999999999999</v>
      </c>
      <c r="C46" s="47">
        <v>70.076190476190476</v>
      </c>
      <c r="D46" s="47">
        <v>29.431999999999999</v>
      </c>
    </row>
    <row r="47" spans="1:4">
      <c r="A47" s="138">
        <v>4.3000000000000003E-2</v>
      </c>
      <c r="B47" s="47">
        <v>29.431999999999999</v>
      </c>
      <c r="C47" s="47">
        <v>68.446511627906972</v>
      </c>
      <c r="D47" s="47">
        <v>29.431999999999999</v>
      </c>
    </row>
    <row r="48" spans="1:4">
      <c r="A48" s="138">
        <v>4.3999999999999997E-2</v>
      </c>
      <c r="B48" s="47">
        <v>29.431999999999999</v>
      </c>
      <c r="C48" s="47">
        <v>66.890909090909091</v>
      </c>
      <c r="D48" s="47">
        <v>29.431999999999999</v>
      </c>
    </row>
    <row r="49" spans="1:4">
      <c r="A49" s="138">
        <v>4.4999999999999998E-2</v>
      </c>
      <c r="B49" s="47">
        <v>29.431999999999999</v>
      </c>
      <c r="C49" s="47">
        <v>65.404444444444451</v>
      </c>
      <c r="D49" s="47">
        <v>29.431999999999999</v>
      </c>
    </row>
    <row r="50" spans="1:4">
      <c r="A50" s="138">
        <v>4.5999999999999999E-2</v>
      </c>
      <c r="B50" s="47">
        <v>29.431999999999999</v>
      </c>
      <c r="C50" s="47">
        <v>63.982608695652175</v>
      </c>
      <c r="D50" s="47">
        <v>29.431999999999999</v>
      </c>
    </row>
    <row r="51" spans="1:4">
      <c r="A51" s="138">
        <v>4.7E-2</v>
      </c>
      <c r="B51" s="47">
        <v>29.431999999999999</v>
      </c>
      <c r="C51" s="47">
        <v>62.621276595744682</v>
      </c>
      <c r="D51" s="47">
        <v>29.431999999999999</v>
      </c>
    </row>
    <row r="52" spans="1:4">
      <c r="A52" s="138">
        <v>4.8000000000000001E-2</v>
      </c>
      <c r="B52" s="47">
        <v>29.431999999999999</v>
      </c>
      <c r="C52" s="47">
        <v>61.316666666666663</v>
      </c>
      <c r="D52" s="47">
        <v>29.431999999999999</v>
      </c>
    </row>
    <row r="53" spans="1:4">
      <c r="A53" s="138">
        <v>4.9000000000000002E-2</v>
      </c>
      <c r="B53" s="47">
        <v>29.431999999999999</v>
      </c>
      <c r="C53" s="47">
        <v>60.06530612244898</v>
      </c>
      <c r="D53" s="47">
        <v>29.431999999999999</v>
      </c>
    </row>
    <row r="54" spans="1:4">
      <c r="A54" s="138">
        <v>0.05</v>
      </c>
      <c r="B54" s="47">
        <v>29.431999999999999</v>
      </c>
      <c r="C54" s="47">
        <v>58.863999999999997</v>
      </c>
      <c r="D54" s="47">
        <v>29.431999999999999</v>
      </c>
    </row>
    <row r="55" spans="1:4">
      <c r="A55" s="138">
        <v>5.1000000000000004E-2</v>
      </c>
      <c r="B55" s="47">
        <v>29.431999999999999</v>
      </c>
      <c r="C55" s="47">
        <v>57.709803921568621</v>
      </c>
      <c r="D55" s="47">
        <v>29.431999999999999</v>
      </c>
    </row>
    <row r="56" spans="1:4">
      <c r="A56" s="138">
        <v>5.2000000000000005E-2</v>
      </c>
      <c r="B56" s="47">
        <v>29.431999999999999</v>
      </c>
      <c r="C56" s="47">
        <v>56.599999999999994</v>
      </c>
      <c r="D56" s="47">
        <v>29.431999999999999</v>
      </c>
    </row>
    <row r="57" spans="1:4">
      <c r="A57" s="138">
        <v>5.2999999999999999E-2</v>
      </c>
      <c r="B57" s="47">
        <v>29.431999999999999</v>
      </c>
      <c r="C57" s="47">
        <v>55.532075471698114</v>
      </c>
      <c r="D57" s="47">
        <v>29.431999999999999</v>
      </c>
    </row>
    <row r="58" spans="1:4">
      <c r="A58" s="138">
        <v>5.3999999999999999E-2</v>
      </c>
      <c r="B58" s="47">
        <v>29.431999999999999</v>
      </c>
      <c r="C58" s="47">
        <v>54.503703703703707</v>
      </c>
      <c r="D58" s="47">
        <v>29.431999999999999</v>
      </c>
    </row>
    <row r="59" spans="1:4">
      <c r="A59" s="138">
        <v>5.5E-2</v>
      </c>
      <c r="B59" s="47">
        <v>29.431999999999999</v>
      </c>
      <c r="C59" s="47">
        <v>53.512727272727275</v>
      </c>
      <c r="D59" s="47">
        <v>29.431999999999999</v>
      </c>
    </row>
    <row r="60" spans="1:4">
      <c r="A60" s="138">
        <v>5.6000000000000001E-2</v>
      </c>
      <c r="B60" s="47">
        <v>29.431999999999999</v>
      </c>
      <c r="C60" s="47">
        <v>52.557142857142857</v>
      </c>
      <c r="D60" s="47">
        <v>29.431999999999999</v>
      </c>
    </row>
    <row r="61" spans="1:4">
      <c r="A61" s="138">
        <v>5.7000000000000002E-2</v>
      </c>
      <c r="B61" s="47">
        <v>29.431999999999999</v>
      </c>
      <c r="C61" s="47">
        <v>51.635087719298241</v>
      </c>
      <c r="D61" s="47">
        <v>29.431999999999999</v>
      </c>
    </row>
    <row r="62" spans="1:4">
      <c r="A62" s="138">
        <v>5.8000000000000003E-2</v>
      </c>
      <c r="B62" s="47">
        <v>29.431999999999999</v>
      </c>
      <c r="C62" s="47">
        <v>50.744827586206895</v>
      </c>
      <c r="D62" s="47">
        <v>29.431999999999999</v>
      </c>
    </row>
    <row r="63" spans="1:4">
      <c r="A63" s="138">
        <v>5.9000000000000004E-2</v>
      </c>
      <c r="B63" s="47">
        <v>29.431999999999999</v>
      </c>
      <c r="C63" s="47">
        <v>49.884745762711859</v>
      </c>
      <c r="D63" s="47">
        <v>29.431999999999999</v>
      </c>
    </row>
    <row r="64" spans="1:4">
      <c r="A64" s="138">
        <v>0.06</v>
      </c>
      <c r="B64" s="47">
        <v>29.431999999999999</v>
      </c>
      <c r="C64" s="47">
        <v>49.053333333333335</v>
      </c>
      <c r="D64" s="47">
        <v>29.431999999999999</v>
      </c>
    </row>
    <row r="65" spans="1:4">
      <c r="A65" s="138">
        <v>6.0999999999999999E-2</v>
      </c>
      <c r="B65" s="47">
        <v>38.5983606557377</v>
      </c>
      <c r="C65" s="47">
        <v>48.249180327868856</v>
      </c>
      <c r="D65" s="47">
        <v>29.431999999999999</v>
      </c>
    </row>
    <row r="66" spans="1:4">
      <c r="A66" s="138">
        <v>6.2E-2</v>
      </c>
      <c r="B66" s="47">
        <v>37.975806451612904</v>
      </c>
      <c r="C66" s="47">
        <v>47.470967741935482</v>
      </c>
      <c r="D66" s="47">
        <v>29.431999999999999</v>
      </c>
    </row>
    <row r="67" spans="1:4">
      <c r="A67" s="138">
        <v>6.3E-2</v>
      </c>
      <c r="B67" s="47">
        <v>37.373015873015866</v>
      </c>
      <c r="C67" s="47">
        <v>46.717460317460315</v>
      </c>
      <c r="D67" s="47">
        <v>29.431999999999999</v>
      </c>
    </row>
    <row r="68" spans="1:4">
      <c r="A68" s="138">
        <v>6.4000000000000001E-2</v>
      </c>
      <c r="B68" s="47">
        <v>36.789062499999993</v>
      </c>
      <c r="C68" s="47">
        <v>45.987499999999997</v>
      </c>
      <c r="D68" s="47">
        <v>29.431999999999999</v>
      </c>
    </row>
    <row r="69" spans="1:4">
      <c r="A69" s="138">
        <v>6.5000000000000002E-2</v>
      </c>
      <c r="B69" s="47">
        <v>36.223076923076917</v>
      </c>
      <c r="C69" s="47">
        <v>45.28</v>
      </c>
      <c r="D69" s="47">
        <v>29.431999999999999</v>
      </c>
    </row>
    <row r="70" spans="1:4">
      <c r="A70" s="138">
        <v>6.6000000000000003E-2</v>
      </c>
      <c r="B70" s="47">
        <v>35.674242424242422</v>
      </c>
      <c r="C70" s="47">
        <v>44.593939393939394</v>
      </c>
      <c r="D70" s="47">
        <v>29.431999999999999</v>
      </c>
    </row>
    <row r="71" spans="1:4">
      <c r="A71" s="138">
        <v>6.7000000000000004E-2</v>
      </c>
      <c r="B71" s="47">
        <v>35.141791044776113</v>
      </c>
      <c r="C71" s="47">
        <v>43.928358208955224</v>
      </c>
      <c r="D71" s="47">
        <v>29.431999999999999</v>
      </c>
    </row>
    <row r="72" spans="1:4">
      <c r="A72" s="138">
        <v>6.8000000000000005E-2</v>
      </c>
      <c r="B72" s="47">
        <v>34.624999999999993</v>
      </c>
      <c r="C72" s="47">
        <v>43.28235294117647</v>
      </c>
      <c r="D72" s="47">
        <v>29.431999999999999</v>
      </c>
    </row>
    <row r="73" spans="1:4">
      <c r="A73" s="138">
        <v>6.9000000000000006E-2</v>
      </c>
      <c r="B73" s="47">
        <v>34.123188405797094</v>
      </c>
      <c r="C73" s="47">
        <v>42.655072463768114</v>
      </c>
      <c r="D73" s="47">
        <v>29.431999999999999</v>
      </c>
    </row>
    <row r="74" spans="1:4">
      <c r="A74" s="138">
        <v>7.0000000000000007E-2</v>
      </c>
      <c r="B74" s="47">
        <v>33.635714285714279</v>
      </c>
      <c r="C74" s="47">
        <v>42.045714285714283</v>
      </c>
      <c r="D74" s="47">
        <v>29.431999999999999</v>
      </c>
    </row>
    <row r="75" spans="1:4">
      <c r="A75" s="138">
        <v>7.1000000000000008E-2</v>
      </c>
      <c r="B75" s="47">
        <v>33.161971830985912</v>
      </c>
      <c r="C75" s="47">
        <v>41.453521126760556</v>
      </c>
      <c r="D75" s="47">
        <v>29.431999999999999</v>
      </c>
    </row>
    <row r="76" spans="1:4">
      <c r="A76" s="138">
        <v>7.2000000000000008E-2</v>
      </c>
      <c r="B76" s="47">
        <v>32.701388888888886</v>
      </c>
      <c r="C76" s="47">
        <v>40.877777777777773</v>
      </c>
      <c r="D76" s="47">
        <v>29.431999999999999</v>
      </c>
    </row>
    <row r="77" spans="1:4">
      <c r="A77" s="138">
        <v>7.2999999999999995E-2</v>
      </c>
      <c r="B77" s="47">
        <v>32.253424657534246</v>
      </c>
      <c r="C77" s="47">
        <v>40.317808219178083</v>
      </c>
      <c r="D77" s="47">
        <v>29.431999999999999</v>
      </c>
    </row>
    <row r="78" spans="1:4">
      <c r="A78" s="138">
        <v>7.3999999999999996E-2</v>
      </c>
      <c r="B78" s="47">
        <v>31.817567567567565</v>
      </c>
      <c r="C78" s="47">
        <v>39.772972972972973</v>
      </c>
      <c r="D78" s="47">
        <v>29.431999999999999</v>
      </c>
    </row>
    <row r="79" spans="1:4">
      <c r="A79" s="138">
        <v>7.4999999999999997E-2</v>
      </c>
      <c r="B79" s="47">
        <v>31.393333333333331</v>
      </c>
      <c r="C79" s="47">
        <v>39.242666666666672</v>
      </c>
      <c r="D79" s="47">
        <v>29.431999999999999</v>
      </c>
    </row>
    <row r="80" spans="1:4">
      <c r="A80" s="138">
        <v>7.5999999999999998E-2</v>
      </c>
      <c r="B80" s="47">
        <v>30.980263157894736</v>
      </c>
      <c r="C80" s="47">
        <v>38.726315789473688</v>
      </c>
      <c r="D80" s="47">
        <v>29.431999999999999</v>
      </c>
    </row>
    <row r="81" spans="1:4">
      <c r="A81" s="138">
        <v>7.6999999999999999E-2</v>
      </c>
      <c r="B81" s="47">
        <v>30.577922077922075</v>
      </c>
      <c r="C81" s="47">
        <v>38.223376623376623</v>
      </c>
      <c r="D81" s="47">
        <v>29.431999999999999</v>
      </c>
    </row>
    <row r="82" spans="1:4">
      <c r="A82" s="138">
        <v>7.8E-2</v>
      </c>
      <c r="B82" s="47">
        <v>30.185897435897434</v>
      </c>
      <c r="C82" s="47">
        <v>37.733333333333334</v>
      </c>
      <c r="D82" s="47">
        <v>29.431999999999999</v>
      </c>
    </row>
    <row r="83" spans="1:4">
      <c r="A83" s="138">
        <v>7.9000000000000001E-2</v>
      </c>
      <c r="B83" s="47">
        <v>29.803797468354428</v>
      </c>
      <c r="C83" s="47">
        <v>37.255696202531645</v>
      </c>
      <c r="D83" s="47">
        <v>29.431999999999999</v>
      </c>
    </row>
    <row r="84" spans="1:4">
      <c r="A84" s="138">
        <v>0.08</v>
      </c>
      <c r="B84" s="47">
        <v>29.431249999999999</v>
      </c>
      <c r="C84" s="47">
        <v>36.79</v>
      </c>
      <c r="D84" s="47">
        <v>29.431999999999999</v>
      </c>
    </row>
    <row r="85" spans="1:4">
      <c r="A85" s="138">
        <v>8.1000000000000003E-2</v>
      </c>
      <c r="B85" s="47">
        <v>29.067901234567898</v>
      </c>
      <c r="C85" s="47">
        <v>36.3358024691358</v>
      </c>
      <c r="D85" s="47">
        <v>29.431999999999999</v>
      </c>
    </row>
    <row r="86" spans="1:4">
      <c r="A86" s="138">
        <v>8.2000000000000003E-2</v>
      </c>
      <c r="B86" s="47">
        <v>28.713414634146339</v>
      </c>
      <c r="C86" s="47">
        <v>35.892682926829266</v>
      </c>
      <c r="D86" s="47">
        <v>29.431999999999999</v>
      </c>
    </row>
    <row r="87" spans="1:4">
      <c r="A87" s="138">
        <v>8.3000000000000004E-2</v>
      </c>
      <c r="B87" s="47">
        <v>28.367469879518069</v>
      </c>
      <c r="C87" s="47">
        <v>35.460240963855419</v>
      </c>
      <c r="D87" s="47">
        <v>29.431999999999999</v>
      </c>
    </row>
    <row r="88" spans="1:4">
      <c r="A88" s="138">
        <v>8.4000000000000005E-2</v>
      </c>
      <c r="B88" s="47">
        <v>28.029761904761902</v>
      </c>
      <c r="C88" s="47">
        <v>35.038095238095238</v>
      </c>
      <c r="D88" s="47">
        <v>29.431999999999999</v>
      </c>
    </row>
    <row r="89" spans="1:4">
      <c r="A89" s="138">
        <v>8.5000000000000006E-2</v>
      </c>
      <c r="B89" s="47">
        <v>27.699999999999996</v>
      </c>
      <c r="C89" s="47">
        <v>34.625882352941176</v>
      </c>
      <c r="D89" s="47">
        <v>29.431999999999999</v>
      </c>
    </row>
    <row r="90" spans="1:4">
      <c r="A90" s="138">
        <v>8.6000000000000007E-2</v>
      </c>
      <c r="B90" s="47">
        <v>27.377906976744182</v>
      </c>
      <c r="C90" s="47">
        <v>34.223255813953486</v>
      </c>
      <c r="D90" s="47">
        <v>29.431999999999999</v>
      </c>
    </row>
    <row r="91" spans="1:4">
      <c r="A91" s="138">
        <v>8.7000000000000008E-2</v>
      </c>
      <c r="B91" s="47">
        <v>27.063218390804593</v>
      </c>
      <c r="C91" s="47">
        <v>33.829885057471259</v>
      </c>
      <c r="D91" s="47">
        <v>29.431999999999999</v>
      </c>
    </row>
    <row r="92" spans="1:4">
      <c r="A92" s="138">
        <v>8.7999999999999995E-2</v>
      </c>
      <c r="B92" s="47">
        <v>26.755681818181817</v>
      </c>
      <c r="C92" s="47">
        <v>33.445454545454545</v>
      </c>
      <c r="D92" s="47">
        <v>29.431999999999999</v>
      </c>
    </row>
    <row r="93" spans="1:4">
      <c r="A93" s="138">
        <v>8.8999999999999996E-2</v>
      </c>
      <c r="B93" s="47">
        <v>26.45505617977528</v>
      </c>
      <c r="C93" s="47">
        <v>33.069662921348318</v>
      </c>
      <c r="D93" s="47">
        <v>29.431999999999999</v>
      </c>
    </row>
    <row r="94" spans="1:4">
      <c r="A94" s="138">
        <v>0.09</v>
      </c>
      <c r="B94" s="47">
        <v>26.161111111111111</v>
      </c>
      <c r="C94" s="47">
        <v>32.702222222222225</v>
      </c>
      <c r="D94" s="47">
        <v>29.431999999999999</v>
      </c>
    </row>
    <row r="95" spans="1:4">
      <c r="A95" s="138">
        <v>9.0999999999999998E-2</v>
      </c>
      <c r="B95" s="47">
        <v>32.342857142857142</v>
      </c>
      <c r="C95" s="47">
        <v>32.342857142857142</v>
      </c>
      <c r="D95" s="47">
        <v>29.431999999999999</v>
      </c>
    </row>
    <row r="96" spans="1:4">
      <c r="A96" s="138">
        <v>9.1999999999999998E-2</v>
      </c>
      <c r="B96" s="47">
        <v>31.991304347826087</v>
      </c>
      <c r="C96" s="47">
        <v>31.991304347826087</v>
      </c>
      <c r="D96" s="47">
        <v>29.431999999999999</v>
      </c>
    </row>
    <row r="97" spans="1:4">
      <c r="A97" s="138">
        <v>9.2999999999999999E-2</v>
      </c>
      <c r="B97" s="47">
        <v>31.64731182795699</v>
      </c>
      <c r="C97" s="47">
        <v>31.64731182795699</v>
      </c>
      <c r="D97" s="47">
        <v>29.431999999999999</v>
      </c>
    </row>
    <row r="98" spans="1:4">
      <c r="A98" s="138">
        <v>9.4E-2</v>
      </c>
      <c r="B98" s="47">
        <v>31.310638297872341</v>
      </c>
      <c r="C98" s="47">
        <v>31.310638297872341</v>
      </c>
      <c r="D98" s="47">
        <v>29.431999999999999</v>
      </c>
    </row>
    <row r="99" spans="1:4">
      <c r="A99" s="138">
        <v>9.5000000000000001E-2</v>
      </c>
      <c r="B99" s="47">
        <v>30.981052631578947</v>
      </c>
      <c r="C99" s="47">
        <v>30.981052631578947</v>
      </c>
      <c r="D99" s="47">
        <v>29.431999999999999</v>
      </c>
    </row>
    <row r="100" spans="1:4">
      <c r="A100" s="138">
        <v>9.6000000000000002E-2</v>
      </c>
      <c r="B100" s="47">
        <v>30.658333333333331</v>
      </c>
      <c r="C100" s="47">
        <v>30.658333333333331</v>
      </c>
      <c r="D100" s="47">
        <v>29.431999999999999</v>
      </c>
    </row>
    <row r="101" spans="1:4">
      <c r="A101" s="138">
        <v>9.7000000000000003E-2</v>
      </c>
      <c r="B101" s="47">
        <v>30.342268041237112</v>
      </c>
      <c r="C101" s="47">
        <v>30.342268041237112</v>
      </c>
      <c r="D101" s="47">
        <v>29.431999999999999</v>
      </c>
    </row>
    <row r="102" spans="1:4">
      <c r="A102" s="138">
        <v>9.8000000000000004E-2</v>
      </c>
      <c r="B102" s="47">
        <v>30.03265306122449</v>
      </c>
      <c r="C102" s="47">
        <v>30.03265306122449</v>
      </c>
      <c r="D102" s="47">
        <v>29.431999999999999</v>
      </c>
    </row>
    <row r="103" spans="1:4">
      <c r="A103" s="138">
        <v>9.9000000000000005E-2</v>
      </c>
      <c r="B103" s="47">
        <v>29.729292929292928</v>
      </c>
      <c r="C103" s="47">
        <v>29.729292929292928</v>
      </c>
      <c r="D103" s="47">
        <v>29.431999999999999</v>
      </c>
    </row>
    <row r="104" spans="1:4">
      <c r="A104" s="138">
        <v>0.1</v>
      </c>
      <c r="B104" s="47">
        <v>29.431999999999999</v>
      </c>
      <c r="C104" s="47">
        <v>29.431999999999999</v>
      </c>
      <c r="D104" s="47">
        <v>29.431999999999999</v>
      </c>
    </row>
    <row r="105" spans="1:4">
      <c r="A105" s="138">
        <v>0.10100000000000001</v>
      </c>
      <c r="B105" s="47">
        <v>29.140594059405938</v>
      </c>
      <c r="C105" s="47">
        <v>29.140594059405938</v>
      </c>
      <c r="D105" s="47">
        <v>29.431999999999999</v>
      </c>
    </row>
    <row r="106" spans="1:4">
      <c r="A106" s="138">
        <v>0.10200000000000001</v>
      </c>
      <c r="B106" s="47">
        <v>28.854901960784311</v>
      </c>
      <c r="C106" s="47">
        <v>28.854901960784311</v>
      </c>
      <c r="D106" s="47">
        <v>29.431999999999999</v>
      </c>
    </row>
    <row r="107" spans="1:4">
      <c r="A107" s="138">
        <v>0.10300000000000001</v>
      </c>
      <c r="B107" s="47">
        <v>28.574757281553396</v>
      </c>
      <c r="C107" s="47">
        <v>28.574757281553396</v>
      </c>
      <c r="D107" s="47">
        <v>29.431999999999999</v>
      </c>
    </row>
    <row r="108" spans="1:4">
      <c r="A108" s="138">
        <v>0.10400000000000001</v>
      </c>
      <c r="B108" s="47">
        <v>28.299999999999997</v>
      </c>
      <c r="C108" s="47">
        <v>28.299999999999997</v>
      </c>
      <c r="D108" s="47">
        <v>29.431999999999999</v>
      </c>
    </row>
    <row r="109" spans="1:4">
      <c r="A109" s="138">
        <v>0.105</v>
      </c>
      <c r="B109" s="47">
        <v>28.030476190476193</v>
      </c>
      <c r="C109" s="47">
        <v>28.030476190476193</v>
      </c>
      <c r="D109" s="47">
        <v>29.431999999999999</v>
      </c>
    </row>
    <row r="110" spans="1:4">
      <c r="A110" s="138">
        <v>0.106</v>
      </c>
      <c r="B110" s="47">
        <v>27.766037735849057</v>
      </c>
      <c r="C110" s="47">
        <v>27.766037735849057</v>
      </c>
      <c r="D110" s="47">
        <v>29.431999999999999</v>
      </c>
    </row>
    <row r="111" spans="1:4">
      <c r="A111" s="138">
        <v>0.107</v>
      </c>
      <c r="B111" s="47">
        <v>27.506542056074768</v>
      </c>
      <c r="C111" s="47">
        <v>27.506542056074768</v>
      </c>
      <c r="D111" s="47">
        <v>29.431999999999999</v>
      </c>
    </row>
    <row r="112" spans="1:4">
      <c r="A112" s="138">
        <v>0.108</v>
      </c>
      <c r="B112" s="47">
        <v>27.251851851851853</v>
      </c>
      <c r="C112" s="47">
        <v>27.251851851851853</v>
      </c>
      <c r="D112" s="47">
        <v>29.431999999999999</v>
      </c>
    </row>
    <row r="113" spans="1:4">
      <c r="A113" s="138">
        <v>0.109</v>
      </c>
      <c r="B113" s="47">
        <v>27.001834862385323</v>
      </c>
      <c r="C113" s="47">
        <v>27.001834862385323</v>
      </c>
      <c r="D113" s="47">
        <v>29.431999999999999</v>
      </c>
    </row>
    <row r="114" spans="1:4">
      <c r="A114" s="138">
        <v>0.11</v>
      </c>
      <c r="B114" s="47">
        <v>26.756363636363638</v>
      </c>
      <c r="C114" s="47">
        <v>26.756363636363638</v>
      </c>
      <c r="D114" s="47">
        <v>29.431999999999999</v>
      </c>
    </row>
    <row r="115" spans="1:4">
      <c r="A115" s="138">
        <v>0.111</v>
      </c>
      <c r="B115" s="47">
        <v>26.515315315315316</v>
      </c>
      <c r="C115" s="47">
        <v>26.515315315315316</v>
      </c>
      <c r="D115" s="47">
        <v>29.431999999999999</v>
      </c>
    </row>
    <row r="116" spans="1:4">
      <c r="A116" s="138">
        <v>0.112</v>
      </c>
      <c r="B116" s="47">
        <v>26.278571428571428</v>
      </c>
      <c r="C116" s="47">
        <v>26.278571428571428</v>
      </c>
      <c r="D116" s="47">
        <v>29.431999999999999</v>
      </c>
    </row>
    <row r="117" spans="1:4">
      <c r="A117" s="138">
        <v>0.113</v>
      </c>
      <c r="B117" s="47">
        <v>26.046017699115044</v>
      </c>
      <c r="C117" s="47">
        <v>26.046017699115044</v>
      </c>
      <c r="D117" s="47">
        <v>29.431999999999999</v>
      </c>
    </row>
    <row r="118" spans="1:4">
      <c r="A118" s="138">
        <v>0.114</v>
      </c>
      <c r="B118" s="47">
        <v>25.81754385964912</v>
      </c>
      <c r="C118" s="47">
        <v>25.81754385964912</v>
      </c>
      <c r="D118" s="47">
        <v>29.431999999999999</v>
      </c>
    </row>
    <row r="119" spans="1:4">
      <c r="A119" s="138">
        <v>0.115</v>
      </c>
      <c r="B119" s="47">
        <v>25.593043478260867</v>
      </c>
      <c r="C119" s="47">
        <v>25.593043478260867</v>
      </c>
      <c r="D119" s="47">
        <v>29.431999999999999</v>
      </c>
    </row>
    <row r="120" spans="1:4">
      <c r="A120" s="138">
        <v>0.11600000000000001</v>
      </c>
      <c r="B120" s="47">
        <v>25.372413793103448</v>
      </c>
      <c r="C120" s="47">
        <v>25.372413793103448</v>
      </c>
      <c r="D120" s="47">
        <v>29.431999999999999</v>
      </c>
    </row>
    <row r="121" spans="1:4">
      <c r="A121" s="138">
        <v>0.11700000000000001</v>
      </c>
      <c r="B121" s="47">
        <v>25.155555555555555</v>
      </c>
      <c r="C121" s="47">
        <v>25.155555555555555</v>
      </c>
      <c r="D121" s="47">
        <v>29.431999999999999</v>
      </c>
    </row>
    <row r="122" spans="1:4">
      <c r="A122" s="138">
        <v>0.11800000000000001</v>
      </c>
      <c r="B122" s="47">
        <v>24.942372881355929</v>
      </c>
      <c r="C122" s="47">
        <v>24.942372881355929</v>
      </c>
      <c r="D122" s="47">
        <v>29.431999999999999</v>
      </c>
    </row>
    <row r="123" spans="1:4">
      <c r="A123" s="138">
        <v>0.11900000000000001</v>
      </c>
      <c r="B123" s="47">
        <v>24.732773109243695</v>
      </c>
      <c r="C123" s="47">
        <v>24.732773109243695</v>
      </c>
      <c r="D123" s="47">
        <v>29.431999999999999</v>
      </c>
    </row>
    <row r="124" spans="1:4">
      <c r="A124" s="138">
        <v>0.12</v>
      </c>
      <c r="B124" s="47">
        <v>24.526666666666667</v>
      </c>
      <c r="C124" s="47">
        <v>24.526666666666667</v>
      </c>
      <c r="D124" s="47">
        <v>29.431999999999999</v>
      </c>
    </row>
    <row r="125" spans="1:4">
      <c r="A125" s="138">
        <v>0.121</v>
      </c>
      <c r="B125" s="47">
        <v>24.323966942148761</v>
      </c>
      <c r="C125" s="47">
        <v>24.323966942148761</v>
      </c>
      <c r="D125" s="47">
        <v>29.431999999999999</v>
      </c>
    </row>
    <row r="126" spans="1:4">
      <c r="A126" s="138">
        <v>0.122</v>
      </c>
      <c r="B126" s="47">
        <v>24.124590163934428</v>
      </c>
      <c r="C126" s="47">
        <v>24.124590163934428</v>
      </c>
      <c r="D126" s="47">
        <v>29.431999999999999</v>
      </c>
    </row>
    <row r="127" spans="1:4">
      <c r="A127" s="138">
        <v>0.123</v>
      </c>
      <c r="B127" s="47">
        <v>23.928455284552847</v>
      </c>
      <c r="C127" s="47">
        <v>23.928455284552847</v>
      </c>
      <c r="D127" s="47">
        <v>29.431999999999999</v>
      </c>
    </row>
    <row r="128" spans="1:4">
      <c r="A128" s="138">
        <v>0.124</v>
      </c>
      <c r="B128" s="47">
        <v>23.735483870967741</v>
      </c>
      <c r="C128" s="47">
        <v>23.735483870967741</v>
      </c>
      <c r="D128" s="47">
        <v>29.431999999999999</v>
      </c>
    </row>
    <row r="129" spans="1:4">
      <c r="A129" s="138">
        <v>0.125</v>
      </c>
      <c r="B129" s="47">
        <v>23.5456</v>
      </c>
      <c r="C129" s="47">
        <v>23.5456</v>
      </c>
      <c r="D129" s="47">
        <v>29.431999999999999</v>
      </c>
    </row>
    <row r="130" spans="1:4">
      <c r="A130" s="138">
        <v>0.126</v>
      </c>
      <c r="B130" s="47">
        <v>23.358730158730157</v>
      </c>
      <c r="C130" s="47">
        <v>23.358730158730157</v>
      </c>
      <c r="D130" s="47">
        <v>29.431999999999999</v>
      </c>
    </row>
    <row r="131" spans="1:4">
      <c r="A131" s="138">
        <v>0.127</v>
      </c>
      <c r="B131" s="47">
        <v>23.174803149606298</v>
      </c>
      <c r="C131" s="47">
        <v>23.174803149606298</v>
      </c>
      <c r="D131" s="47">
        <v>29.431999999999999</v>
      </c>
    </row>
    <row r="132" spans="1:4">
      <c r="A132" s="138">
        <v>0.128</v>
      </c>
      <c r="B132" s="47">
        <v>22.993749999999999</v>
      </c>
      <c r="C132" s="47">
        <v>22.993749999999999</v>
      </c>
      <c r="D132" s="47">
        <v>29.431999999999999</v>
      </c>
    </row>
    <row r="133" spans="1:4">
      <c r="A133" s="138">
        <v>0.129</v>
      </c>
      <c r="B133" s="47">
        <v>22.815503875968993</v>
      </c>
      <c r="C133" s="47">
        <v>22.815503875968993</v>
      </c>
      <c r="D133" s="47">
        <v>29.431999999999999</v>
      </c>
    </row>
    <row r="134" spans="1:4">
      <c r="A134" s="138">
        <v>0.13</v>
      </c>
      <c r="B134" s="47">
        <v>22.64</v>
      </c>
      <c r="C134" s="47">
        <v>22.64</v>
      </c>
      <c r="D134" s="47">
        <v>29.431999999999999</v>
      </c>
    </row>
    <row r="135" spans="1:4">
      <c r="A135" s="138">
        <v>0.13100000000000001</v>
      </c>
      <c r="B135" s="47">
        <v>22.467175572519082</v>
      </c>
      <c r="C135" s="47">
        <v>22.467175572519082</v>
      </c>
      <c r="D135" s="47">
        <v>29.431999999999999</v>
      </c>
    </row>
    <row r="136" spans="1:4">
      <c r="A136" s="138">
        <v>0.13200000000000001</v>
      </c>
      <c r="B136" s="47">
        <v>22.296969696969697</v>
      </c>
      <c r="C136" s="47">
        <v>22.296969696969697</v>
      </c>
      <c r="D136" s="47">
        <v>29.431999999999999</v>
      </c>
    </row>
    <row r="137" spans="1:4">
      <c r="A137" s="138">
        <v>0.13300000000000001</v>
      </c>
      <c r="B137" s="47">
        <v>22.129323308270674</v>
      </c>
      <c r="C137" s="47">
        <v>22.129323308270674</v>
      </c>
      <c r="D137" s="47">
        <v>29.431999999999999</v>
      </c>
    </row>
    <row r="138" spans="1:4">
      <c r="A138" s="138">
        <v>0.13400000000000001</v>
      </c>
      <c r="B138" s="47">
        <v>21.964179104477612</v>
      </c>
      <c r="C138" s="47">
        <v>21.964179104477612</v>
      </c>
      <c r="D138" s="47">
        <v>29.431999999999999</v>
      </c>
    </row>
    <row r="139" spans="1:4">
      <c r="A139" s="138">
        <v>0.13500000000000001</v>
      </c>
      <c r="B139" s="47">
        <v>21.801481481481481</v>
      </c>
      <c r="C139" s="47">
        <v>21.801481481481481</v>
      </c>
      <c r="D139" s="47">
        <v>29.431999999999999</v>
      </c>
    </row>
    <row r="140" spans="1:4">
      <c r="A140" s="138">
        <v>0.13600000000000001</v>
      </c>
      <c r="B140" s="47">
        <v>21.641176470588235</v>
      </c>
      <c r="C140" s="47">
        <v>21.641176470588235</v>
      </c>
      <c r="D140" s="47">
        <v>29.431999999999999</v>
      </c>
    </row>
    <row r="141" spans="1:4">
      <c r="A141" s="138">
        <v>0.13700000000000001</v>
      </c>
      <c r="B141" s="47">
        <v>21.483211678832117</v>
      </c>
      <c r="C141" s="47">
        <v>21.483211678832117</v>
      </c>
      <c r="D141" s="47">
        <v>29.431999999999999</v>
      </c>
    </row>
    <row r="142" spans="1:4">
      <c r="A142" s="138">
        <v>0.13800000000000001</v>
      </c>
      <c r="B142" s="47">
        <v>21.327536231884057</v>
      </c>
      <c r="C142" s="47">
        <v>21.327536231884057</v>
      </c>
      <c r="D142" s="47">
        <v>29.431999999999999</v>
      </c>
    </row>
    <row r="143" spans="1:4">
      <c r="A143" s="138">
        <v>0.13900000000000001</v>
      </c>
      <c r="B143" s="47">
        <v>21.174100719424459</v>
      </c>
      <c r="C143" s="47">
        <v>21.174100719424459</v>
      </c>
      <c r="D143" s="47">
        <v>29.431999999999999</v>
      </c>
    </row>
    <row r="144" spans="1:4">
      <c r="A144" s="138">
        <v>0.14000000000000001</v>
      </c>
      <c r="B144" s="47">
        <v>21.022857142857141</v>
      </c>
      <c r="C144" s="47">
        <v>21.022857142857141</v>
      </c>
      <c r="D144" s="47">
        <v>29.431999999999999</v>
      </c>
    </row>
    <row r="145" spans="1:4">
      <c r="A145" s="138">
        <v>0.14100000000000001</v>
      </c>
      <c r="B145" s="47">
        <v>53.604999999999997</v>
      </c>
      <c r="C145" s="47">
        <v>53.604999999999997</v>
      </c>
      <c r="D145" s="47">
        <v>29.431999999999999</v>
      </c>
    </row>
    <row r="146" spans="1:4">
      <c r="A146" s="138">
        <v>0.14200000000000002</v>
      </c>
      <c r="B146" s="47">
        <v>53.604999999999997</v>
      </c>
      <c r="C146" s="47">
        <v>53.604999999999997</v>
      </c>
      <c r="D146" s="47">
        <v>29.431999999999999</v>
      </c>
    </row>
    <row r="147" spans="1:4">
      <c r="A147" s="138">
        <v>0.14300000000000002</v>
      </c>
      <c r="B147" s="47">
        <v>53.604999999999997</v>
      </c>
      <c r="C147" s="47">
        <v>53.604999999999997</v>
      </c>
      <c r="D147" s="47">
        <v>29.431999999999999</v>
      </c>
    </row>
    <row r="148" spans="1:4">
      <c r="A148" s="138">
        <v>0.14400000000000002</v>
      </c>
      <c r="B148" s="47">
        <v>53.604999999999997</v>
      </c>
      <c r="C148" s="47">
        <v>53.604999999999997</v>
      </c>
      <c r="D148" s="47">
        <v>29.431999999999999</v>
      </c>
    </row>
    <row r="149" spans="1:4">
      <c r="A149" s="138">
        <v>0.14499999999999999</v>
      </c>
      <c r="B149" s="47">
        <v>53.604999999999997</v>
      </c>
      <c r="C149" s="47">
        <v>53.604999999999997</v>
      </c>
      <c r="D149" s="47">
        <v>29.431999999999999</v>
      </c>
    </row>
    <row r="150" spans="1:4">
      <c r="A150" s="138">
        <v>0.14599999999999999</v>
      </c>
      <c r="B150" s="47">
        <v>53.604999999999997</v>
      </c>
      <c r="C150" s="47">
        <v>53.604999999999997</v>
      </c>
      <c r="D150" s="47">
        <v>29.431999999999999</v>
      </c>
    </row>
    <row r="151" spans="1:4">
      <c r="A151" s="138">
        <v>0.14699999999999999</v>
      </c>
      <c r="B151" s="47">
        <v>53.604999999999997</v>
      </c>
      <c r="C151" s="47">
        <v>53.604999999999997</v>
      </c>
      <c r="D151" s="47">
        <v>29.431999999999999</v>
      </c>
    </row>
    <row r="152" spans="1:4">
      <c r="A152" s="138">
        <v>0.14799999999999999</v>
      </c>
      <c r="B152" s="47">
        <v>53.604999999999997</v>
      </c>
      <c r="C152" s="47">
        <v>53.604999999999997</v>
      </c>
      <c r="D152" s="47">
        <v>29.431999999999999</v>
      </c>
    </row>
    <row r="153" spans="1:4">
      <c r="A153" s="138">
        <v>0.14899999999999999</v>
      </c>
      <c r="B153" s="47">
        <v>53.604999999999997</v>
      </c>
      <c r="C153" s="47">
        <v>53.604999999999997</v>
      </c>
      <c r="D153" s="47">
        <v>29.431999999999999</v>
      </c>
    </row>
    <row r="154" spans="1:4">
      <c r="A154" s="138">
        <v>0.15</v>
      </c>
      <c r="B154" s="47">
        <v>53.604999999999997</v>
      </c>
      <c r="C154" s="47">
        <v>53.604999999999997</v>
      </c>
      <c r="D154" s="47">
        <v>29.431999999999999</v>
      </c>
    </row>
    <row r="155" spans="1:4">
      <c r="A155" s="138">
        <v>0.151</v>
      </c>
      <c r="B155" s="47">
        <v>53.604999999999997</v>
      </c>
      <c r="C155" s="47">
        <v>53.604999999999997</v>
      </c>
      <c r="D155" s="47">
        <v>29.431999999999999</v>
      </c>
    </row>
    <row r="156" spans="1:4">
      <c r="A156" s="138">
        <v>0.152</v>
      </c>
      <c r="B156" s="47">
        <v>53.604999999999997</v>
      </c>
      <c r="C156" s="47">
        <v>53.604999999999997</v>
      </c>
      <c r="D156" s="47">
        <v>29.431999999999999</v>
      </c>
    </row>
    <row r="157" spans="1:4">
      <c r="A157" s="138">
        <v>0.153</v>
      </c>
      <c r="B157" s="47">
        <v>53.604999999999997</v>
      </c>
      <c r="C157" s="47">
        <v>53.604999999999997</v>
      </c>
      <c r="D157" s="47">
        <v>29.431999999999999</v>
      </c>
    </row>
    <row r="158" spans="1:4">
      <c r="A158" s="138">
        <v>0.154</v>
      </c>
      <c r="B158" s="47">
        <v>53.604999999999997</v>
      </c>
      <c r="C158" s="47">
        <v>53.604999999999997</v>
      </c>
      <c r="D158" s="47">
        <v>29.431999999999999</v>
      </c>
    </row>
    <row r="159" spans="1:4">
      <c r="A159" s="138">
        <v>0.155</v>
      </c>
      <c r="B159" s="47">
        <v>53.604999999999997</v>
      </c>
      <c r="C159" s="47">
        <v>53.604999999999997</v>
      </c>
      <c r="D159" s="47">
        <v>29.431999999999999</v>
      </c>
    </row>
    <row r="160" spans="1:4">
      <c r="A160" s="138">
        <v>0.156</v>
      </c>
      <c r="B160" s="47">
        <v>53.604999999999997</v>
      </c>
      <c r="C160" s="47">
        <v>53.604999999999997</v>
      </c>
      <c r="D160" s="47">
        <v>29.431999999999999</v>
      </c>
    </row>
    <row r="161" spans="1:4">
      <c r="A161" s="138">
        <v>0.157</v>
      </c>
      <c r="B161" s="47">
        <v>53.604999999999997</v>
      </c>
      <c r="C161" s="47">
        <v>53.604999999999997</v>
      </c>
      <c r="D161" s="47">
        <v>29.431999999999999</v>
      </c>
    </row>
    <row r="162" spans="1:4">
      <c r="A162" s="138">
        <v>0.158</v>
      </c>
      <c r="B162" s="47">
        <v>53.604999999999997</v>
      </c>
      <c r="C162" s="47">
        <v>53.604999999999997</v>
      </c>
      <c r="D162" s="47">
        <v>29.431999999999999</v>
      </c>
    </row>
    <row r="163" spans="1:4">
      <c r="A163" s="138">
        <v>0.159</v>
      </c>
      <c r="B163" s="47">
        <v>53.604999999999997</v>
      </c>
      <c r="C163" s="47">
        <v>53.604999999999997</v>
      </c>
      <c r="D163" s="47">
        <v>29.431999999999999</v>
      </c>
    </row>
    <row r="164" spans="1:4" s="1" customFormat="1">
      <c r="A164" s="139">
        <v>0.16</v>
      </c>
      <c r="B164" s="136">
        <v>53.604999999999997</v>
      </c>
      <c r="C164" s="136">
        <v>53.604999999999997</v>
      </c>
      <c r="D164" s="136">
        <v>29.431999999999999</v>
      </c>
    </row>
    <row r="165" spans="1:4">
      <c r="A165" s="138">
        <v>0.161</v>
      </c>
      <c r="B165" s="47">
        <v>53.604999999999997</v>
      </c>
      <c r="C165" s="47">
        <v>53.604999999999997</v>
      </c>
      <c r="D165" s="47">
        <v>29.431999999999999</v>
      </c>
    </row>
    <row r="166" spans="1:4">
      <c r="A166" s="138">
        <v>0.16200000000000001</v>
      </c>
      <c r="B166" s="47">
        <v>53.604999999999997</v>
      </c>
      <c r="C166" s="47">
        <v>53.604999999999997</v>
      </c>
      <c r="D166" s="47">
        <v>29.431999999999999</v>
      </c>
    </row>
    <row r="167" spans="1:4">
      <c r="A167" s="138">
        <v>0.16300000000000001</v>
      </c>
      <c r="B167" s="47">
        <v>53.604999999999997</v>
      </c>
      <c r="C167" s="47">
        <v>53.604999999999997</v>
      </c>
      <c r="D167" s="47">
        <v>29.431999999999999</v>
      </c>
    </row>
    <row r="168" spans="1:4">
      <c r="A168" s="138">
        <v>0.16400000000000001</v>
      </c>
      <c r="B168" s="47">
        <v>53.604999999999997</v>
      </c>
      <c r="C168" s="47">
        <v>53.604999999999997</v>
      </c>
      <c r="D168" s="47">
        <v>29.431999999999999</v>
      </c>
    </row>
    <row r="169" spans="1:4">
      <c r="A169" s="138">
        <v>0.16500000000000001</v>
      </c>
      <c r="B169" s="47">
        <v>53.604999999999997</v>
      </c>
      <c r="C169" s="47">
        <v>53.604999999999997</v>
      </c>
      <c r="D169" s="47">
        <v>29.431999999999999</v>
      </c>
    </row>
    <row r="170" spans="1:4">
      <c r="A170" s="138">
        <v>0.16600000000000001</v>
      </c>
      <c r="B170" s="47">
        <v>53.604999999999997</v>
      </c>
      <c r="C170" s="47">
        <v>53.604999999999997</v>
      </c>
      <c r="D170" s="47">
        <v>29.431999999999999</v>
      </c>
    </row>
    <row r="171" spans="1:4">
      <c r="A171" s="138">
        <v>0.16700000000000001</v>
      </c>
      <c r="B171" s="47">
        <v>53.604999999999997</v>
      </c>
      <c r="C171" s="47">
        <v>53.604999999999997</v>
      </c>
      <c r="D171" s="47">
        <v>29.431999999999999</v>
      </c>
    </row>
    <row r="172" spans="1:4">
      <c r="A172" s="138">
        <v>0.16800000000000001</v>
      </c>
      <c r="B172" s="47">
        <v>53.604999999999997</v>
      </c>
      <c r="C172" s="47">
        <v>53.604999999999997</v>
      </c>
      <c r="D172" s="47">
        <v>29.431999999999999</v>
      </c>
    </row>
    <row r="173" spans="1:4">
      <c r="A173" s="138">
        <v>0.16900000000000001</v>
      </c>
      <c r="B173" s="47">
        <v>53.604999999999997</v>
      </c>
      <c r="C173" s="47">
        <v>53.604999999999997</v>
      </c>
      <c r="D173" s="47">
        <v>29.431999999999999</v>
      </c>
    </row>
    <row r="174" spans="1:4">
      <c r="A174" s="138">
        <v>0.17</v>
      </c>
      <c r="B174" s="47">
        <v>53.604999999999997</v>
      </c>
      <c r="C174" s="47">
        <v>53.604999999999997</v>
      </c>
      <c r="D174" s="47">
        <v>29.431999999999999</v>
      </c>
    </row>
    <row r="175" spans="1:4">
      <c r="A175" s="138">
        <v>0.17100000000000001</v>
      </c>
      <c r="B175" s="47">
        <v>53.604999999999997</v>
      </c>
      <c r="C175" s="47">
        <v>53.604999999999997</v>
      </c>
      <c r="D175" s="47">
        <v>29.431999999999999</v>
      </c>
    </row>
    <row r="176" spans="1:4">
      <c r="A176" s="138">
        <v>0.17200000000000001</v>
      </c>
      <c r="B176" s="47">
        <v>53.604999999999997</v>
      </c>
      <c r="C176" s="47">
        <v>53.604999999999997</v>
      </c>
      <c r="D176" s="47">
        <v>29.431999999999999</v>
      </c>
    </row>
    <row r="177" spans="1:4">
      <c r="A177" s="138">
        <v>0.17300000000000001</v>
      </c>
      <c r="B177" s="47">
        <v>53.604999999999997</v>
      </c>
      <c r="C177" s="47">
        <v>53.604999999999997</v>
      </c>
      <c r="D177" s="47">
        <v>29.431999999999999</v>
      </c>
    </row>
    <row r="178" spans="1:4">
      <c r="A178" s="138">
        <v>0.17400000000000002</v>
      </c>
      <c r="B178" s="47">
        <v>53.604999999999997</v>
      </c>
      <c r="C178" s="47">
        <v>53.604999999999997</v>
      </c>
      <c r="D178" s="47">
        <v>29.431999999999999</v>
      </c>
    </row>
    <row r="179" spans="1:4">
      <c r="A179" s="138">
        <v>0.17500000000000002</v>
      </c>
      <c r="B179" s="47">
        <v>53.604999999999997</v>
      </c>
      <c r="C179" s="47">
        <v>53.604999999999997</v>
      </c>
      <c r="D179" s="47">
        <v>29.431999999999999</v>
      </c>
    </row>
    <row r="180" spans="1:4">
      <c r="A180" s="138">
        <v>0.17599999999999999</v>
      </c>
      <c r="B180" s="47">
        <v>53.604999999999997</v>
      </c>
      <c r="C180" s="47">
        <v>53.604999999999997</v>
      </c>
      <c r="D180" s="47">
        <v>29.431999999999999</v>
      </c>
    </row>
    <row r="181" spans="1:4">
      <c r="A181" s="138">
        <v>0.17699999999999999</v>
      </c>
      <c r="B181" s="47">
        <v>53.604999999999997</v>
      </c>
      <c r="C181" s="47">
        <v>53.604999999999997</v>
      </c>
      <c r="D181" s="47">
        <v>29.431999999999999</v>
      </c>
    </row>
    <row r="182" spans="1:4">
      <c r="A182" s="138">
        <v>0.17799999999999999</v>
      </c>
      <c r="B182" s="47">
        <v>53.604999999999997</v>
      </c>
      <c r="C182" s="47">
        <v>53.604999999999997</v>
      </c>
      <c r="D182" s="47">
        <v>29.431999999999999</v>
      </c>
    </row>
    <row r="183" spans="1:4">
      <c r="A183" s="138">
        <v>0.17899999999999999</v>
      </c>
      <c r="B183" s="47">
        <v>53.604999999999997</v>
      </c>
      <c r="C183" s="47">
        <v>53.604999999999997</v>
      </c>
      <c r="D183" s="47">
        <v>29.431999999999999</v>
      </c>
    </row>
    <row r="184" spans="1:4">
      <c r="A184" s="138">
        <v>0.18</v>
      </c>
      <c r="B184" s="47">
        <v>53.604999999999997</v>
      </c>
      <c r="C184" s="47">
        <v>53.604999999999997</v>
      </c>
      <c r="D184" s="47">
        <v>29.431999999999999</v>
      </c>
    </row>
    <row r="185" spans="1:4">
      <c r="A185" s="138">
        <v>0.18099999999999999</v>
      </c>
      <c r="B185" s="47">
        <v>53.604999999999997</v>
      </c>
      <c r="C185" s="47">
        <v>53.604999999999997</v>
      </c>
      <c r="D185" s="47">
        <v>29.431999999999999</v>
      </c>
    </row>
    <row r="186" spans="1:4">
      <c r="A186" s="138">
        <v>0.182</v>
      </c>
      <c r="B186" s="47">
        <v>53.604999999999997</v>
      </c>
      <c r="C186" s="47">
        <v>53.604999999999997</v>
      </c>
      <c r="D186" s="47">
        <v>29.431999999999999</v>
      </c>
    </row>
    <row r="187" spans="1:4">
      <c r="A187" s="138">
        <v>0.183</v>
      </c>
      <c r="B187" s="47">
        <v>53.604999999999997</v>
      </c>
      <c r="C187" s="47">
        <v>53.604999999999997</v>
      </c>
      <c r="D187" s="47">
        <v>29.431999999999999</v>
      </c>
    </row>
    <row r="188" spans="1:4">
      <c r="A188" s="138">
        <v>0.184</v>
      </c>
      <c r="B188" s="47">
        <v>53.604999999999997</v>
      </c>
      <c r="C188" s="47">
        <v>53.604999999999997</v>
      </c>
      <c r="D188" s="47">
        <v>29.431999999999999</v>
      </c>
    </row>
    <row r="189" spans="1:4">
      <c r="A189" s="138">
        <v>0.185</v>
      </c>
      <c r="B189" s="47">
        <v>53.604999999999997</v>
      </c>
      <c r="C189" s="47">
        <v>53.604999999999997</v>
      </c>
      <c r="D189" s="47">
        <v>29.431999999999999</v>
      </c>
    </row>
    <row r="190" spans="1:4">
      <c r="A190" s="138">
        <v>0.186</v>
      </c>
      <c r="B190" s="47">
        <v>53.604999999999997</v>
      </c>
      <c r="C190" s="47">
        <v>53.604999999999997</v>
      </c>
      <c r="D190" s="47">
        <v>29.431999999999999</v>
      </c>
    </row>
    <row r="191" spans="1:4">
      <c r="A191" s="138">
        <v>0.187</v>
      </c>
      <c r="B191" s="47">
        <v>53.604999999999997</v>
      </c>
      <c r="C191" s="47">
        <v>53.604999999999997</v>
      </c>
      <c r="D191" s="47">
        <v>29.431999999999999</v>
      </c>
    </row>
    <row r="192" spans="1:4">
      <c r="A192" s="138">
        <v>0.188</v>
      </c>
      <c r="B192" s="47">
        <v>53.604999999999997</v>
      </c>
      <c r="C192" s="47">
        <v>53.604999999999997</v>
      </c>
      <c r="D192" s="47">
        <v>29.431999999999999</v>
      </c>
    </row>
    <row r="193" spans="1:4">
      <c r="A193" s="138">
        <v>0.189</v>
      </c>
      <c r="B193" s="47">
        <v>53.604999999999997</v>
      </c>
      <c r="C193" s="47">
        <v>53.604999999999997</v>
      </c>
      <c r="D193" s="47">
        <v>29.431999999999999</v>
      </c>
    </row>
    <row r="194" spans="1:4">
      <c r="A194" s="138">
        <v>0.19</v>
      </c>
      <c r="B194" s="47">
        <v>53.604999999999997</v>
      </c>
      <c r="C194" s="47">
        <v>53.604999999999997</v>
      </c>
      <c r="D194" s="47">
        <v>29.431999999999999</v>
      </c>
    </row>
    <row r="195" spans="1:4">
      <c r="A195" s="138">
        <v>0.191</v>
      </c>
      <c r="B195" s="47">
        <v>53.604999999999997</v>
      </c>
      <c r="C195" s="47">
        <v>53.604999999999997</v>
      </c>
      <c r="D195" s="47">
        <v>29.431999999999999</v>
      </c>
    </row>
    <row r="196" spans="1:4">
      <c r="A196" s="138">
        <v>0.192</v>
      </c>
      <c r="B196" s="47">
        <v>53.604999999999997</v>
      </c>
      <c r="C196" s="47">
        <v>53.604999999999997</v>
      </c>
      <c r="D196" s="47">
        <v>29.431999999999999</v>
      </c>
    </row>
    <row r="197" spans="1:4">
      <c r="A197" s="138">
        <v>0.193</v>
      </c>
      <c r="B197" s="47">
        <v>53.604999999999997</v>
      </c>
      <c r="C197" s="47">
        <v>53.604999999999997</v>
      </c>
      <c r="D197" s="47">
        <v>29.431999999999999</v>
      </c>
    </row>
    <row r="198" spans="1:4">
      <c r="A198" s="138">
        <v>0.19400000000000001</v>
      </c>
      <c r="B198" s="47">
        <v>53.604999999999997</v>
      </c>
      <c r="C198" s="47">
        <v>53.604999999999997</v>
      </c>
      <c r="D198" s="47">
        <v>29.431999999999999</v>
      </c>
    </row>
    <row r="199" spans="1:4">
      <c r="A199" s="138">
        <v>0.19500000000000001</v>
      </c>
      <c r="B199" s="47">
        <v>53.604999999999997</v>
      </c>
      <c r="C199" s="47">
        <v>53.604999999999997</v>
      </c>
      <c r="D199" s="47">
        <v>29.431999999999999</v>
      </c>
    </row>
    <row r="200" spans="1:4">
      <c r="A200" s="138">
        <v>0.19600000000000001</v>
      </c>
      <c r="B200" s="47">
        <v>53.604999999999997</v>
      </c>
      <c r="C200" s="47">
        <v>53.604999999999997</v>
      </c>
      <c r="D200" s="47">
        <v>29.431999999999999</v>
      </c>
    </row>
    <row r="201" spans="1:4">
      <c r="A201" s="138">
        <v>0.19700000000000001</v>
      </c>
      <c r="B201" s="47">
        <v>53.604999999999997</v>
      </c>
      <c r="C201" s="47">
        <v>53.604999999999997</v>
      </c>
      <c r="D201" s="47">
        <v>29.431999999999999</v>
      </c>
    </row>
    <row r="202" spans="1:4">
      <c r="A202" s="138">
        <v>0.19800000000000001</v>
      </c>
      <c r="B202" s="47">
        <v>53.604999999999997</v>
      </c>
      <c r="C202" s="47">
        <v>53.604999999999997</v>
      </c>
      <c r="D202" s="47">
        <v>29.431999999999999</v>
      </c>
    </row>
    <row r="203" spans="1:4">
      <c r="A203" s="138">
        <v>0.19900000000000001</v>
      </c>
      <c r="B203" s="47">
        <v>53.604999999999997</v>
      </c>
      <c r="C203" s="47">
        <v>53.604999999999997</v>
      </c>
      <c r="D203" s="47">
        <v>29.431999999999999</v>
      </c>
    </row>
    <row r="204" spans="1:4">
      <c r="A204" s="140">
        <v>0.2</v>
      </c>
      <c r="B204" s="137">
        <v>53.604999999999997</v>
      </c>
      <c r="C204" s="137">
        <v>53.604999999999997</v>
      </c>
      <c r="D204" s="137">
        <v>29.431999999999999</v>
      </c>
    </row>
  </sheetData>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80" zoomScaleNormal="80" workbookViewId="0"/>
  </sheetViews>
  <sheetFormatPr defaultColWidth="9.140625" defaultRowHeight="15"/>
  <cols>
    <col min="1" max="1" width="25.28515625" customWidth="1"/>
    <col min="2" max="2" width="19.42578125" customWidth="1"/>
    <col min="3" max="3" width="19.85546875" customWidth="1"/>
  </cols>
  <sheetData>
    <row r="1" spans="1:16" ht="18.75" customHeight="1">
      <c r="A1" s="163" t="s">
        <v>175</v>
      </c>
    </row>
    <row r="2" spans="1:16" ht="26.25">
      <c r="A2" s="48" t="s">
        <v>60</v>
      </c>
      <c r="B2" s="49" t="s">
        <v>113</v>
      </c>
      <c r="C2" s="48"/>
      <c r="D2" s="68" t="s">
        <v>114</v>
      </c>
      <c r="E2" s="6"/>
      <c r="F2" s="6"/>
      <c r="G2" s="6"/>
      <c r="H2" s="6"/>
    </row>
    <row r="3" spans="1:16">
      <c r="A3" s="58" t="s">
        <v>40</v>
      </c>
      <c r="B3" s="59">
        <v>9.8119999999999994</v>
      </c>
      <c r="C3" s="60" t="s">
        <v>40</v>
      </c>
      <c r="D3" s="61">
        <v>15</v>
      </c>
      <c r="E3" s="51"/>
      <c r="F3" s="6"/>
      <c r="G3" s="170" t="s">
        <v>176</v>
      </c>
      <c r="H3" s="170"/>
      <c r="I3" s="1"/>
      <c r="J3" s="1"/>
      <c r="K3" s="1"/>
      <c r="L3" s="1"/>
      <c r="M3" s="1"/>
      <c r="N3" s="1"/>
      <c r="O3" s="1"/>
      <c r="P3" s="1"/>
    </row>
    <row r="4" spans="1:16">
      <c r="A4" s="62" t="s">
        <v>19</v>
      </c>
      <c r="B4" s="8">
        <v>9.7279999999999998</v>
      </c>
      <c r="C4" s="50" t="s">
        <v>19</v>
      </c>
      <c r="D4" s="65">
        <v>27</v>
      </c>
      <c r="E4" s="6"/>
      <c r="F4" s="6"/>
      <c r="G4" s="171"/>
      <c r="H4" s="141"/>
      <c r="I4" s="1"/>
      <c r="J4" s="1"/>
      <c r="K4" s="1"/>
      <c r="L4" s="1"/>
      <c r="M4" s="1"/>
      <c r="N4" s="1"/>
      <c r="O4" s="1"/>
      <c r="P4" s="1"/>
    </row>
    <row r="5" spans="1:16">
      <c r="A5" s="62" t="s">
        <v>41</v>
      </c>
      <c r="B5" s="8">
        <v>9.18</v>
      </c>
      <c r="C5" s="50" t="s">
        <v>41</v>
      </c>
      <c r="D5" s="63">
        <v>25</v>
      </c>
      <c r="E5" s="6"/>
      <c r="F5" s="6"/>
      <c r="G5" s="170"/>
      <c r="H5" s="172"/>
      <c r="I5" s="1"/>
      <c r="J5" s="1"/>
      <c r="K5" s="1"/>
      <c r="L5" s="1"/>
      <c r="M5" s="1"/>
      <c r="N5" s="1"/>
      <c r="O5" s="1"/>
      <c r="P5" s="1"/>
    </row>
    <row r="6" spans="1:16">
      <c r="A6" s="62" t="s">
        <v>35</v>
      </c>
      <c r="B6" s="8">
        <v>9.0609999999999999</v>
      </c>
      <c r="C6" s="50" t="s">
        <v>35</v>
      </c>
      <c r="D6" s="63">
        <v>25</v>
      </c>
      <c r="E6" s="6"/>
      <c r="F6" s="6"/>
      <c r="G6" s="170"/>
      <c r="H6" s="141"/>
      <c r="I6" s="1"/>
      <c r="J6" s="1"/>
      <c r="K6" s="1"/>
      <c r="L6" s="1"/>
      <c r="M6" s="1"/>
      <c r="N6" s="1"/>
      <c r="O6" s="1"/>
      <c r="P6" s="1"/>
    </row>
    <row r="7" spans="1:16">
      <c r="A7" s="62" t="s">
        <v>28</v>
      </c>
      <c r="B7" s="8">
        <v>9.0530000000000008</v>
      </c>
      <c r="C7" s="50" t="s">
        <v>28</v>
      </c>
      <c r="D7" s="64">
        <v>24</v>
      </c>
      <c r="E7" s="6"/>
      <c r="F7" s="6"/>
      <c r="G7" s="170"/>
      <c r="H7" s="172"/>
      <c r="I7" s="1"/>
      <c r="J7" s="1"/>
      <c r="K7" s="1"/>
      <c r="L7" s="1"/>
      <c r="M7" s="1"/>
      <c r="N7" s="1"/>
      <c r="O7" s="1"/>
      <c r="P7" s="1"/>
    </row>
    <row r="8" spans="1:16">
      <c r="A8" s="62" t="s">
        <v>30</v>
      </c>
      <c r="B8" s="8">
        <v>8.5609999999999999</v>
      </c>
      <c r="C8" s="50" t="s">
        <v>115</v>
      </c>
      <c r="D8" s="64">
        <v>23</v>
      </c>
      <c r="E8" s="6"/>
      <c r="F8" s="6"/>
      <c r="G8" s="170"/>
      <c r="H8" s="170"/>
      <c r="I8" s="1"/>
      <c r="J8" s="1"/>
      <c r="K8" s="1"/>
      <c r="L8" s="1"/>
      <c r="M8" s="1"/>
      <c r="N8" s="1"/>
      <c r="O8" s="1"/>
      <c r="P8" s="1"/>
    </row>
    <row r="9" spans="1:16">
      <c r="A9" s="62" t="s">
        <v>37</v>
      </c>
      <c r="B9" s="8">
        <v>8.2959999999999994</v>
      </c>
      <c r="C9" s="50" t="s">
        <v>37</v>
      </c>
      <c r="D9" s="65">
        <v>24</v>
      </c>
      <c r="E9" s="6"/>
      <c r="F9" s="6"/>
      <c r="G9" s="170"/>
      <c r="H9" s="170"/>
      <c r="I9" s="1"/>
      <c r="J9" s="1"/>
      <c r="K9" s="1"/>
      <c r="L9" s="1"/>
      <c r="M9" s="1"/>
      <c r="N9" s="1"/>
      <c r="O9" s="1"/>
      <c r="P9" s="1"/>
    </row>
    <row r="10" spans="1:16">
      <c r="A10" s="62" t="s">
        <v>32</v>
      </c>
      <c r="B10" s="8">
        <v>8.1859999999999999</v>
      </c>
      <c r="C10" s="50" t="s">
        <v>32</v>
      </c>
      <c r="D10" s="63">
        <v>25</v>
      </c>
      <c r="E10" s="6"/>
      <c r="F10" s="6"/>
      <c r="G10" s="6"/>
      <c r="H10" s="6"/>
    </row>
    <row r="11" spans="1:16">
      <c r="A11" s="62" t="s">
        <v>20</v>
      </c>
      <c r="B11" s="8">
        <v>7.7279999999999998</v>
      </c>
      <c r="C11" s="50" t="s">
        <v>116</v>
      </c>
      <c r="D11" s="64">
        <v>20</v>
      </c>
      <c r="E11" s="6"/>
      <c r="F11" s="6"/>
      <c r="G11" s="6"/>
      <c r="H11" s="6"/>
    </row>
    <row r="12" spans="1:16">
      <c r="A12" s="62" t="s">
        <v>21</v>
      </c>
      <c r="B12" s="8">
        <v>7.3339999999999996</v>
      </c>
      <c r="C12" s="50" t="s">
        <v>117</v>
      </c>
      <c r="D12" s="65">
        <v>23</v>
      </c>
      <c r="E12" s="6"/>
      <c r="F12" s="6"/>
      <c r="G12" s="6"/>
      <c r="H12" s="6"/>
    </row>
    <row r="13" spans="1:16">
      <c r="A13" s="62" t="s">
        <v>9</v>
      </c>
      <c r="B13" s="8">
        <v>7.2519999999999998</v>
      </c>
      <c r="C13" s="50" t="s">
        <v>9</v>
      </c>
      <c r="D13" s="63">
        <v>21</v>
      </c>
      <c r="E13" s="6"/>
      <c r="F13" s="6"/>
      <c r="G13" s="6"/>
      <c r="H13" s="6"/>
    </row>
    <row r="14" spans="1:16">
      <c r="A14" s="62" t="s">
        <v>10</v>
      </c>
      <c r="B14" s="8">
        <v>6.9939999999999998</v>
      </c>
      <c r="C14" s="50" t="s">
        <v>118</v>
      </c>
      <c r="D14" s="65">
        <v>23</v>
      </c>
      <c r="E14" s="6"/>
      <c r="F14" s="6"/>
      <c r="G14" s="6"/>
      <c r="H14" s="6"/>
    </row>
    <row r="15" spans="1:16">
      <c r="A15" s="62" t="s">
        <v>16</v>
      </c>
      <c r="B15" s="8">
        <v>6.9630000000000001</v>
      </c>
      <c r="C15" s="50" t="s">
        <v>16</v>
      </c>
      <c r="D15" s="63">
        <v>19</v>
      </c>
      <c r="E15" s="6"/>
      <c r="F15" s="6"/>
      <c r="G15" s="6"/>
      <c r="H15" s="6"/>
    </row>
    <row r="16" spans="1:16">
      <c r="A16" s="62" t="s">
        <v>4</v>
      </c>
      <c r="B16" s="8">
        <v>6.9109999999999996</v>
      </c>
      <c r="C16" s="52" t="s">
        <v>119</v>
      </c>
      <c r="D16" s="63">
        <v>20</v>
      </c>
      <c r="E16" s="6"/>
      <c r="F16" s="6"/>
      <c r="G16" s="6"/>
      <c r="H16" s="6"/>
    </row>
    <row r="17" spans="1:8">
      <c r="A17" s="62" t="s">
        <v>29</v>
      </c>
      <c r="B17" s="8">
        <v>6.9039999999999999</v>
      </c>
      <c r="C17" s="50" t="s">
        <v>29</v>
      </c>
      <c r="D17" s="65">
        <v>20</v>
      </c>
      <c r="E17" s="6"/>
      <c r="F17" s="6"/>
      <c r="G17" s="6"/>
      <c r="H17" s="6"/>
    </row>
    <row r="18" spans="1:8">
      <c r="A18" s="62" t="s">
        <v>8</v>
      </c>
      <c r="B18" s="8">
        <v>6.8879999999999999</v>
      </c>
      <c r="C18" s="50" t="s">
        <v>8</v>
      </c>
      <c r="D18" s="65">
        <v>20</v>
      </c>
      <c r="E18" s="6"/>
      <c r="F18" s="6"/>
      <c r="G18" s="6"/>
      <c r="H18" s="6"/>
    </row>
    <row r="19" spans="1:8">
      <c r="A19" s="62" t="s">
        <v>26</v>
      </c>
      <c r="B19" s="8">
        <v>6.7329999999999997</v>
      </c>
      <c r="C19" s="50" t="s">
        <v>120</v>
      </c>
      <c r="D19" s="66">
        <v>19.103448275862068</v>
      </c>
      <c r="E19" s="6"/>
      <c r="F19" s="6"/>
      <c r="G19" s="6"/>
      <c r="H19" s="6"/>
    </row>
    <row r="20" spans="1:8">
      <c r="A20" s="62" t="s">
        <v>17</v>
      </c>
      <c r="B20" s="8">
        <v>6.7149999999999999</v>
      </c>
      <c r="C20" s="50" t="s">
        <v>17</v>
      </c>
      <c r="D20" s="63">
        <v>21</v>
      </c>
      <c r="E20" s="6"/>
      <c r="F20" s="6"/>
      <c r="G20" s="6"/>
      <c r="H20" s="6"/>
    </row>
    <row r="21" spans="1:8">
      <c r="A21" s="62" t="s">
        <v>11</v>
      </c>
      <c r="B21" s="8">
        <v>6.5659999999999998</v>
      </c>
      <c r="C21" s="50" t="s">
        <v>11</v>
      </c>
      <c r="D21" s="63">
        <v>21</v>
      </c>
      <c r="E21" s="6"/>
      <c r="F21" s="6"/>
      <c r="G21" s="6"/>
      <c r="H21" s="6"/>
    </row>
    <row r="22" spans="1:8">
      <c r="A22" s="62" t="s">
        <v>18</v>
      </c>
      <c r="B22" s="8">
        <v>6.47</v>
      </c>
      <c r="C22" s="50" t="s">
        <v>18</v>
      </c>
      <c r="D22" s="64">
        <v>17</v>
      </c>
      <c r="E22" s="6"/>
      <c r="F22" s="6"/>
      <c r="G22" s="6"/>
      <c r="H22" s="6"/>
    </row>
    <row r="23" spans="1:8">
      <c r="A23" s="62" t="s">
        <v>12</v>
      </c>
      <c r="B23" s="8">
        <v>6.4189999999999996</v>
      </c>
      <c r="C23" s="50" t="s">
        <v>121</v>
      </c>
      <c r="D23" s="65">
        <v>21</v>
      </c>
      <c r="E23" s="6"/>
      <c r="F23" s="6"/>
      <c r="G23" s="6"/>
      <c r="H23" s="6"/>
    </row>
    <row r="24" spans="1:8">
      <c r="A24" s="62" t="s">
        <v>13</v>
      </c>
      <c r="B24" s="8">
        <v>6.14</v>
      </c>
      <c r="C24" s="50" t="s">
        <v>13</v>
      </c>
      <c r="D24" s="63">
        <v>22</v>
      </c>
      <c r="E24" s="6"/>
      <c r="F24" s="6"/>
      <c r="G24" s="6"/>
      <c r="H24" s="6"/>
    </row>
    <row r="25" spans="1:8">
      <c r="A25" s="62" t="s">
        <v>23</v>
      </c>
      <c r="B25" s="8">
        <v>5.1790000000000003</v>
      </c>
      <c r="C25" s="50" t="s">
        <v>23</v>
      </c>
      <c r="D25" s="63">
        <v>18</v>
      </c>
      <c r="E25" s="6"/>
      <c r="F25" s="6"/>
      <c r="G25" s="6"/>
      <c r="H25" s="6"/>
    </row>
    <row r="26" spans="1:8">
      <c r="A26" s="62" t="s">
        <v>36</v>
      </c>
      <c r="B26" s="8">
        <v>4.5620000000000003</v>
      </c>
      <c r="C26" s="50" t="s">
        <v>36</v>
      </c>
      <c r="D26" s="63">
        <v>23</v>
      </c>
      <c r="E26" s="6"/>
      <c r="F26" s="6"/>
      <c r="G26" s="6"/>
      <c r="H26" s="6"/>
    </row>
    <row r="27" spans="1:8">
      <c r="A27" s="62" t="s">
        <v>34</v>
      </c>
      <c r="B27" s="8">
        <v>4.2240000000000002</v>
      </c>
      <c r="C27" s="50" t="s">
        <v>122</v>
      </c>
      <c r="D27" s="63">
        <v>5</v>
      </c>
      <c r="E27" s="6"/>
      <c r="F27" s="6"/>
      <c r="G27" s="6"/>
      <c r="H27" s="6"/>
    </row>
    <row r="28" spans="1:8">
      <c r="A28" s="62" t="s">
        <v>5</v>
      </c>
      <c r="B28" s="8">
        <v>4.2110000000000003</v>
      </c>
      <c r="C28" s="50" t="s">
        <v>5</v>
      </c>
      <c r="D28" s="65">
        <v>8</v>
      </c>
      <c r="E28" s="6"/>
      <c r="F28" s="6"/>
      <c r="G28" s="6"/>
      <c r="H28" s="6"/>
    </row>
    <row r="29" spans="1:8">
      <c r="A29" s="62" t="s">
        <v>31</v>
      </c>
      <c r="B29" s="8">
        <v>3.887</v>
      </c>
      <c r="C29" s="50" t="s">
        <v>31</v>
      </c>
      <c r="D29" s="65">
        <v>16</v>
      </c>
      <c r="E29" s="6"/>
      <c r="F29" s="6"/>
      <c r="G29" s="6"/>
      <c r="H29" s="6"/>
    </row>
    <row r="30" spans="1:8">
      <c r="A30" s="62" t="s">
        <v>15</v>
      </c>
      <c r="B30" s="8">
        <v>3.8460000000000001</v>
      </c>
      <c r="C30" s="50" t="s">
        <v>123</v>
      </c>
      <c r="D30" s="64">
        <v>10</v>
      </c>
      <c r="E30" s="6"/>
      <c r="F30" s="6"/>
      <c r="G30" s="6"/>
      <c r="H30" s="6"/>
    </row>
    <row r="31" spans="1:8">
      <c r="A31" s="62" t="s">
        <v>38</v>
      </c>
      <c r="B31" s="8">
        <v>3.6760000000000002</v>
      </c>
      <c r="C31" s="50" t="s">
        <v>38</v>
      </c>
      <c r="D31" s="63">
        <v>10</v>
      </c>
      <c r="E31" s="6"/>
      <c r="F31" s="6"/>
      <c r="G31" s="6"/>
      <c r="H31" s="6"/>
    </row>
    <row r="32" spans="1:8">
      <c r="A32" s="62" t="s">
        <v>22</v>
      </c>
      <c r="B32" s="8">
        <v>3.444</v>
      </c>
      <c r="C32" s="50" t="s">
        <v>22</v>
      </c>
      <c r="D32" s="65">
        <v>8</v>
      </c>
      <c r="E32" s="6"/>
      <c r="F32" s="6"/>
      <c r="G32" s="6"/>
      <c r="H32" s="6"/>
    </row>
    <row r="33" spans="1:8">
      <c r="A33" s="67" t="s">
        <v>65</v>
      </c>
      <c r="B33" s="69">
        <f>AVERAGE(B3:B32)</f>
        <v>6.6974333333333336</v>
      </c>
      <c r="C33" s="69"/>
      <c r="D33" s="70">
        <f>AVERAGE(D3:D32)</f>
        <v>19.103448275862071</v>
      </c>
      <c r="E33" s="6"/>
      <c r="F33" s="6"/>
      <c r="G33" s="6"/>
      <c r="H33" s="6"/>
    </row>
  </sheetData>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cols>
    <col min="1" max="16384" width="9.140625" style="46"/>
  </cols>
  <sheetData/>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sheetViews>
  <sheetFormatPr defaultRowHeight="15"/>
  <cols>
    <col min="1" max="1" width="12.28515625" customWidth="1"/>
    <col min="2" max="2" width="40.42578125" customWidth="1"/>
  </cols>
  <sheetData>
    <row r="1" spans="1:8">
      <c r="A1" s="153" t="s">
        <v>177</v>
      </c>
    </row>
    <row r="2" spans="1:8" ht="16.5">
      <c r="A2" s="78"/>
      <c r="B2" s="142" t="s">
        <v>143</v>
      </c>
    </row>
    <row r="3" spans="1:8" ht="16.5">
      <c r="A3" s="78" t="s">
        <v>144</v>
      </c>
    </row>
    <row r="4" spans="1:8" ht="16.5">
      <c r="A4" s="79" t="s">
        <v>47</v>
      </c>
      <c r="B4" s="80">
        <v>550</v>
      </c>
    </row>
    <row r="5" spans="1:8" ht="16.5">
      <c r="A5" s="81" t="s">
        <v>48</v>
      </c>
      <c r="B5" s="82">
        <v>500</v>
      </c>
    </row>
    <row r="6" spans="1:8" ht="16.5">
      <c r="A6" s="81" t="s">
        <v>49</v>
      </c>
      <c r="B6" s="82">
        <v>600</v>
      </c>
    </row>
    <row r="7" spans="1:8" ht="16.5">
      <c r="A7" s="81" t="s">
        <v>50</v>
      </c>
      <c r="B7" s="82">
        <v>750</v>
      </c>
    </row>
    <row r="8" spans="1:8" ht="16.5">
      <c r="A8" s="81" t="s">
        <v>51</v>
      </c>
      <c r="B8" s="82">
        <v>850</v>
      </c>
    </row>
    <row r="9" spans="1:8" ht="16.5">
      <c r="A9" s="81" t="s">
        <v>52</v>
      </c>
      <c r="B9" s="82">
        <v>950</v>
      </c>
    </row>
    <row r="10" spans="1:8" ht="16.5">
      <c r="A10" s="81" t="s">
        <v>53</v>
      </c>
      <c r="B10" s="82">
        <v>950</v>
      </c>
    </row>
    <row r="11" spans="1:8" ht="16.5">
      <c r="A11" s="81" t="s">
        <v>54</v>
      </c>
      <c r="B11" s="82">
        <v>1100</v>
      </c>
    </row>
    <row r="12" spans="1:8" ht="16.5">
      <c r="A12" s="81" t="s">
        <v>55</v>
      </c>
      <c r="B12" s="82">
        <v>1200</v>
      </c>
    </row>
    <row r="13" spans="1:8" ht="16.5">
      <c r="A13" s="83" t="s">
        <v>56</v>
      </c>
      <c r="B13" s="84">
        <v>2050</v>
      </c>
    </row>
    <row r="14" spans="1:8" ht="16.5">
      <c r="A14" s="81"/>
      <c r="B14" s="82"/>
    </row>
    <row r="15" spans="1:8">
      <c r="A15" s="173" t="s">
        <v>178</v>
      </c>
      <c r="B15" s="174"/>
      <c r="C15" s="175"/>
      <c r="D15" s="175"/>
      <c r="E15" s="175"/>
      <c r="F15" s="175"/>
      <c r="G15" s="175"/>
      <c r="H15" s="175"/>
    </row>
    <row r="16" spans="1:8">
      <c r="A16" s="175" t="s">
        <v>179</v>
      </c>
      <c r="B16" s="176"/>
      <c r="C16" s="175"/>
      <c r="D16" s="175"/>
      <c r="E16" s="175"/>
      <c r="F16" s="175"/>
      <c r="G16" s="175"/>
      <c r="H16" s="175"/>
    </row>
    <row r="17" spans="1:8">
      <c r="A17" s="175"/>
      <c r="B17" s="176"/>
      <c r="C17" s="175"/>
      <c r="D17" s="175"/>
      <c r="E17" s="175"/>
      <c r="F17" s="175"/>
      <c r="G17" s="175"/>
      <c r="H17" s="175"/>
    </row>
    <row r="18" spans="1:8">
      <c r="A18" s="177" t="s">
        <v>129</v>
      </c>
      <c r="B18" s="176"/>
      <c r="C18" s="175"/>
      <c r="D18" s="175"/>
      <c r="E18" s="175"/>
      <c r="F18" s="175"/>
      <c r="G18" s="175"/>
      <c r="H18" s="175"/>
    </row>
    <row r="19" spans="1:8">
      <c r="A19" s="177" t="s">
        <v>130</v>
      </c>
      <c r="B19" s="176"/>
      <c r="C19" s="175"/>
      <c r="D19" s="175"/>
      <c r="E19" s="175"/>
      <c r="F19" s="175"/>
      <c r="G19" s="175"/>
      <c r="H19" s="175"/>
    </row>
    <row r="20" spans="1:8">
      <c r="A20" s="177" t="s">
        <v>131</v>
      </c>
      <c r="B20" s="176"/>
      <c r="C20" s="175"/>
      <c r="D20" s="175"/>
      <c r="E20" s="175"/>
      <c r="F20" s="175"/>
      <c r="G20" s="175"/>
      <c r="H20" s="175"/>
    </row>
    <row r="21" spans="1:8">
      <c r="B21" s="12"/>
    </row>
    <row r="22" spans="1:8">
      <c r="B22" s="12"/>
    </row>
    <row r="23" spans="1:8">
      <c r="B23" s="12"/>
    </row>
    <row r="24" spans="1:8">
      <c r="B24" s="12"/>
    </row>
    <row r="25" spans="1:8">
      <c r="B25" s="12"/>
    </row>
    <row r="26" spans="1:8">
      <c r="B26" s="12"/>
    </row>
    <row r="27" spans="1:8">
      <c r="B27" s="12"/>
    </row>
    <row r="28" spans="1:8">
      <c r="B28" s="12"/>
    </row>
    <row r="29" spans="1:8">
      <c r="B29"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2" workbookViewId="0">
      <selection activeCell="D33" sqref="D33"/>
    </sheetView>
  </sheetViews>
  <sheetFormatPr defaultColWidth="9.140625" defaultRowHeight="15"/>
  <cols>
    <col min="1" max="1" width="13.7109375" bestFit="1" customWidth="1"/>
    <col min="2" max="2" width="11.85546875" customWidth="1"/>
    <col min="3" max="3" width="11.5703125" customWidth="1"/>
    <col min="4" max="4" width="22.85546875" customWidth="1"/>
    <col min="5" max="5" width="7.28515625" customWidth="1"/>
    <col min="6" max="6" width="5.28515625" bestFit="1" customWidth="1"/>
    <col min="8" max="8" width="30" bestFit="1" customWidth="1"/>
    <col min="9" max="9" width="13.140625" customWidth="1"/>
    <col min="10" max="10" width="12.5703125" customWidth="1"/>
    <col min="11" max="11" width="22.85546875" customWidth="1"/>
    <col min="12" max="12" width="10.5703125" customWidth="1"/>
  </cols>
  <sheetData>
    <row r="1" spans="1:14" ht="24.75" customHeight="1">
      <c r="A1" s="147" t="s">
        <v>162</v>
      </c>
    </row>
    <row r="2" spans="1:14">
      <c r="A2" s="124"/>
      <c r="B2" s="125" t="s">
        <v>0</v>
      </c>
      <c r="C2" s="125" t="s">
        <v>1</v>
      </c>
      <c r="D2" s="125" t="s">
        <v>2</v>
      </c>
      <c r="E2" s="125" t="s">
        <v>3</v>
      </c>
      <c r="F2" s="126"/>
      <c r="H2" s="154" t="s">
        <v>6</v>
      </c>
      <c r="I2" s="155" t="s">
        <v>7</v>
      </c>
      <c r="J2" s="154"/>
      <c r="K2" s="154"/>
      <c r="L2" s="8"/>
      <c r="M2" s="8"/>
      <c r="N2" s="8"/>
    </row>
    <row r="3" spans="1:14">
      <c r="A3" s="112" t="s">
        <v>4</v>
      </c>
      <c r="B3" s="113">
        <v>0.2232550984528833</v>
      </c>
      <c r="C3" s="113">
        <v>4.6413502109704644E-2</v>
      </c>
      <c r="D3" s="113">
        <v>0.24353902953586498</v>
      </c>
      <c r="E3" s="113">
        <v>0.48679236990154706</v>
      </c>
      <c r="F3" s="113">
        <v>1</v>
      </c>
      <c r="H3" s="1"/>
      <c r="I3" s="2"/>
    </row>
    <row r="4" spans="1:14">
      <c r="A4" s="112" t="s">
        <v>5</v>
      </c>
      <c r="B4" s="113">
        <v>0.19043160752738508</v>
      </c>
      <c r="C4" s="113">
        <v>0.13297756140186626</v>
      </c>
      <c r="D4" s="113">
        <v>0.21087288955466091</v>
      </c>
      <c r="E4" s="113">
        <v>0.46571794151608775</v>
      </c>
      <c r="F4" s="113">
        <v>1</v>
      </c>
    </row>
    <row r="5" spans="1:14">
      <c r="A5" s="112" t="s">
        <v>8</v>
      </c>
      <c r="B5" s="113">
        <v>9.8139534883720916E-2</v>
      </c>
      <c r="C5" s="113">
        <v>0.10961240310077519</v>
      </c>
      <c r="D5" s="113">
        <v>0.33990697674418602</v>
      </c>
      <c r="E5" s="113">
        <v>0.45234108527131783</v>
      </c>
      <c r="F5" s="113">
        <v>1</v>
      </c>
      <c r="I5" s="10"/>
      <c r="J5" s="10"/>
      <c r="K5" s="10"/>
      <c r="L5" s="10"/>
      <c r="M5" s="10"/>
    </row>
    <row r="6" spans="1:14">
      <c r="A6" s="112" t="s">
        <v>9</v>
      </c>
      <c r="B6" s="113">
        <v>0.10788766059157455</v>
      </c>
      <c r="C6" s="113">
        <v>0.1063340304750523</v>
      </c>
      <c r="D6" s="113">
        <v>0.33642067523155061</v>
      </c>
      <c r="E6" s="113">
        <v>0.44935763370182247</v>
      </c>
      <c r="F6" s="113">
        <v>0.99999999999999989</v>
      </c>
      <c r="I6" s="10"/>
      <c r="J6" s="10"/>
      <c r="K6" s="10"/>
      <c r="L6" s="10"/>
      <c r="M6" s="10"/>
    </row>
    <row r="7" spans="1:14">
      <c r="A7" s="112" t="s">
        <v>10</v>
      </c>
      <c r="B7" s="113">
        <v>0.15005298921513621</v>
      </c>
      <c r="C7" s="113">
        <v>5.4454211084097003E-2</v>
      </c>
      <c r="D7" s="113">
        <v>0.3606383641917586</v>
      </c>
      <c r="E7" s="113">
        <v>0.43485443550900815</v>
      </c>
      <c r="F7" s="113">
        <v>1</v>
      </c>
      <c r="I7" s="10"/>
      <c r="J7" s="10"/>
      <c r="K7" s="10"/>
      <c r="L7" s="10"/>
      <c r="M7" s="10"/>
    </row>
    <row r="8" spans="1:14">
      <c r="A8" s="112" t="s">
        <v>11</v>
      </c>
      <c r="B8" s="113">
        <v>0.20523959630208474</v>
      </c>
      <c r="C8" s="113">
        <v>7.2157028952875429E-2</v>
      </c>
      <c r="D8" s="113">
        <v>0.2958862016900215</v>
      </c>
      <c r="E8" s="113">
        <v>0.42671717305501833</v>
      </c>
      <c r="F8" s="113">
        <v>1</v>
      </c>
      <c r="I8" s="10"/>
      <c r="J8" s="10"/>
      <c r="K8" s="10"/>
      <c r="L8" s="10"/>
      <c r="M8" s="10"/>
    </row>
    <row r="9" spans="1:14">
      <c r="A9" s="112" t="s">
        <v>12</v>
      </c>
      <c r="B9" s="113">
        <v>0.21321161629590241</v>
      </c>
      <c r="C9" s="113">
        <v>7.1434902065053624E-2</v>
      </c>
      <c r="D9" s="113">
        <v>0.29161865934001008</v>
      </c>
      <c r="E9" s="113">
        <v>0.42373482229903386</v>
      </c>
      <c r="F9" s="113">
        <v>1</v>
      </c>
      <c r="I9" s="10"/>
      <c r="J9" s="10"/>
      <c r="K9" s="10"/>
      <c r="L9" s="10"/>
      <c r="M9" s="10"/>
    </row>
    <row r="10" spans="1:14">
      <c r="A10" s="112" t="s">
        <v>13</v>
      </c>
      <c r="B10" s="113">
        <v>0.26156686281296876</v>
      </c>
      <c r="C10" s="113">
        <v>4.7536633206415137E-2</v>
      </c>
      <c r="D10" s="113">
        <v>0.27088958116995498</v>
      </c>
      <c r="E10" s="113">
        <v>0.42000692281066115</v>
      </c>
      <c r="F10" s="113">
        <v>1</v>
      </c>
      <c r="I10" s="10"/>
      <c r="J10" s="10"/>
      <c r="K10" s="10"/>
      <c r="L10" s="10"/>
      <c r="M10" s="10"/>
    </row>
    <row r="11" spans="1:14">
      <c r="A11" s="112" t="s">
        <v>14</v>
      </c>
      <c r="B11" s="113">
        <v>0.14202573840815325</v>
      </c>
      <c r="C11" s="113">
        <v>4.0274324435093857E-2</v>
      </c>
      <c r="D11" s="113">
        <v>0.39940981994043556</v>
      </c>
      <c r="E11" s="113">
        <v>0.41829011721631731</v>
      </c>
      <c r="F11" s="113">
        <v>1</v>
      </c>
      <c r="I11" s="10"/>
      <c r="J11" s="10"/>
      <c r="K11" s="10"/>
      <c r="L11" s="10"/>
      <c r="M11" s="10"/>
    </row>
    <row r="12" spans="1:14">
      <c r="A12" s="112" t="s">
        <v>15</v>
      </c>
      <c r="B12" s="113">
        <v>0.17722070413052946</v>
      </c>
      <c r="C12" s="113">
        <v>0.12839095481367072</v>
      </c>
      <c r="D12" s="113">
        <v>0.28034533285810459</v>
      </c>
      <c r="E12" s="113">
        <v>0.41404300819769524</v>
      </c>
      <c r="F12" s="113">
        <v>1</v>
      </c>
      <c r="I12" s="10"/>
      <c r="J12" s="10"/>
      <c r="K12" s="10"/>
      <c r="L12" s="10"/>
      <c r="M12" s="10"/>
    </row>
    <row r="13" spans="1:14">
      <c r="A13" s="112" t="s">
        <v>16</v>
      </c>
      <c r="B13" s="113">
        <v>0.26740125077835236</v>
      </c>
      <c r="C13" s="113">
        <v>4.7215529144218539E-2</v>
      </c>
      <c r="D13" s="113">
        <v>0.27227441319002632</v>
      </c>
      <c r="E13" s="113">
        <v>0.41310880688740276</v>
      </c>
      <c r="F13" s="113">
        <v>1</v>
      </c>
      <c r="I13" s="10"/>
      <c r="J13" s="10"/>
      <c r="K13" s="10"/>
      <c r="L13" s="10"/>
      <c r="M13" s="10"/>
    </row>
    <row r="14" spans="1:14">
      <c r="A14" s="112" t="s">
        <v>17</v>
      </c>
      <c r="B14" s="113">
        <v>0.281362287142634</v>
      </c>
      <c r="C14" s="113">
        <v>7.5568549556988857E-2</v>
      </c>
      <c r="D14" s="113">
        <v>0.23784230142611643</v>
      </c>
      <c r="E14" s="113">
        <v>0.40522686187426071</v>
      </c>
      <c r="F14" s="113">
        <v>1</v>
      </c>
      <c r="I14" s="10"/>
      <c r="J14" s="10"/>
      <c r="K14" s="10"/>
      <c r="L14" s="10"/>
      <c r="M14" s="10"/>
    </row>
    <row r="15" spans="1:14">
      <c r="A15" s="112" t="s">
        <v>18</v>
      </c>
      <c r="B15" s="113">
        <v>0.24474389154963877</v>
      </c>
      <c r="C15" s="113">
        <v>0.11854317179424737</v>
      </c>
      <c r="D15" s="113">
        <v>0.25613550883459152</v>
      </c>
      <c r="E15" s="113">
        <v>0.38057742782152237</v>
      </c>
      <c r="F15" s="113">
        <v>1</v>
      </c>
      <c r="I15" s="10"/>
      <c r="J15" s="10"/>
      <c r="K15" s="10"/>
      <c r="L15" s="10"/>
      <c r="M15" s="10"/>
    </row>
    <row r="16" spans="1:14">
      <c r="A16" s="112" t="s">
        <v>19</v>
      </c>
      <c r="B16" s="113">
        <v>0.14189617971823834</v>
      </c>
      <c r="C16" s="113">
        <v>4.70871938063206E-2</v>
      </c>
      <c r="D16" s="113">
        <v>0.43744129965731693</v>
      </c>
      <c r="E16" s="113">
        <v>0.37357532681812416</v>
      </c>
      <c r="F16" s="113">
        <v>1</v>
      </c>
      <c r="I16" s="10"/>
      <c r="J16" s="10"/>
      <c r="K16" s="10"/>
      <c r="L16" s="10"/>
      <c r="M16" s="10"/>
    </row>
    <row r="17" spans="1:13">
      <c r="A17" s="112" t="s">
        <v>20</v>
      </c>
      <c r="B17" s="113">
        <v>0.3107050810014727</v>
      </c>
      <c r="C17" s="113">
        <v>5.1891568483063324E-2</v>
      </c>
      <c r="D17" s="113">
        <v>0.26861653166421207</v>
      </c>
      <c r="E17" s="113">
        <v>0.36878681885125197</v>
      </c>
      <c r="F17" s="113">
        <v>1</v>
      </c>
      <c r="I17" s="10"/>
      <c r="J17" s="10"/>
      <c r="K17" s="10"/>
      <c r="L17" s="10"/>
      <c r="M17" s="10"/>
    </row>
    <row r="18" spans="1:13">
      <c r="A18" s="112" t="s">
        <v>21</v>
      </c>
      <c r="B18" s="113">
        <v>0.15984230560087001</v>
      </c>
      <c r="C18" s="113">
        <v>5.1196302338227292E-2</v>
      </c>
      <c r="D18" s="113">
        <v>0.42041870581837953</v>
      </c>
      <c r="E18" s="113">
        <v>0.36854268624252318</v>
      </c>
      <c r="F18" s="113">
        <v>1</v>
      </c>
      <c r="I18" s="10"/>
      <c r="J18" s="10"/>
      <c r="K18" s="10"/>
      <c r="L18" s="10"/>
      <c r="M18" s="10"/>
    </row>
    <row r="19" spans="1:13">
      <c r="A19" s="112" t="s">
        <v>22</v>
      </c>
      <c r="B19" s="113">
        <v>0.31088881718116956</v>
      </c>
      <c r="C19" s="113">
        <v>0.10928256426804346</v>
      </c>
      <c r="D19" s="113">
        <v>0.21791975906206304</v>
      </c>
      <c r="E19" s="113">
        <v>0.36190885948872398</v>
      </c>
      <c r="F19" s="113">
        <v>1</v>
      </c>
      <c r="I19" s="10"/>
      <c r="J19" s="10"/>
      <c r="K19" s="10"/>
      <c r="L19" s="10"/>
      <c r="M19" s="10"/>
    </row>
    <row r="20" spans="1:13">
      <c r="A20" s="112" t="s">
        <v>23</v>
      </c>
      <c r="B20" s="113">
        <v>0.1462488761613</v>
      </c>
      <c r="C20" s="113">
        <v>5.6941160800506152E-2</v>
      </c>
      <c r="D20" s="113">
        <v>0.44277579834171366</v>
      </c>
      <c r="E20" s="113">
        <v>0.35403416469648025</v>
      </c>
      <c r="F20" s="113">
        <v>1</v>
      </c>
      <c r="I20" s="10"/>
      <c r="J20" s="10"/>
      <c r="K20" s="10"/>
      <c r="L20" s="10"/>
      <c r="M20" s="10"/>
    </row>
    <row r="21" spans="1:13">
      <c r="A21" s="112" t="s">
        <v>24</v>
      </c>
      <c r="B21" s="113">
        <v>0.17202476632732036</v>
      </c>
      <c r="C21" s="113">
        <v>6.1737214978865265E-2</v>
      </c>
      <c r="D21" s="113">
        <v>0.4196582723105316</v>
      </c>
      <c r="E21" s="113">
        <v>0.34657974638328282</v>
      </c>
      <c r="F21" s="113">
        <v>1</v>
      </c>
      <c r="I21" s="10"/>
      <c r="J21" s="10"/>
      <c r="K21" s="10"/>
      <c r="L21" s="10"/>
      <c r="M21" s="10"/>
    </row>
    <row r="22" spans="1:13">
      <c r="A22" s="112" t="s">
        <v>25</v>
      </c>
      <c r="B22" s="113">
        <v>0.40765611958418696</v>
      </c>
      <c r="C22" s="113">
        <v>8.3276424614917674E-2</v>
      </c>
      <c r="D22" s="113">
        <v>0.16810835419986345</v>
      </c>
      <c r="E22" s="113">
        <v>0.34095910160103199</v>
      </c>
      <c r="F22" s="113">
        <v>1</v>
      </c>
      <c r="I22" s="10"/>
      <c r="J22" s="10"/>
      <c r="K22" s="10"/>
      <c r="L22" s="10"/>
      <c r="M22" s="10"/>
    </row>
    <row r="23" spans="1:13">
      <c r="A23" s="112" t="s">
        <v>26</v>
      </c>
      <c r="B23" s="113">
        <v>0.25779024812535906</v>
      </c>
      <c r="C23" s="113">
        <v>8.3357380517373431E-2</v>
      </c>
      <c r="D23" s="113">
        <v>0.31869019215848354</v>
      </c>
      <c r="E23" s="113">
        <v>0.34016217919878394</v>
      </c>
      <c r="F23" s="113">
        <v>1</v>
      </c>
      <c r="I23" s="10"/>
      <c r="J23" s="10"/>
      <c r="K23" s="10"/>
      <c r="L23" s="10"/>
      <c r="M23" s="10"/>
    </row>
    <row r="24" spans="1:13">
      <c r="A24" s="112" t="s">
        <v>27</v>
      </c>
      <c r="B24" s="113">
        <v>0.20475156029102443</v>
      </c>
      <c r="C24" s="113">
        <v>5.4963621944070895E-2</v>
      </c>
      <c r="D24" s="113">
        <v>0.41333057480776531</v>
      </c>
      <c r="E24" s="113">
        <v>0.32695424295713937</v>
      </c>
      <c r="F24" s="113">
        <v>1</v>
      </c>
      <c r="I24" s="10"/>
      <c r="J24" s="10"/>
      <c r="K24" s="10"/>
      <c r="L24" s="10"/>
      <c r="M24" s="10"/>
    </row>
    <row r="25" spans="1:13">
      <c r="A25" s="112" t="s">
        <v>28</v>
      </c>
      <c r="B25" s="113">
        <v>0.30242338819678094</v>
      </c>
      <c r="C25" s="113">
        <v>4.9422569791761385E-2</v>
      </c>
      <c r="D25" s="113">
        <v>0.32311084841320353</v>
      </c>
      <c r="E25" s="113">
        <v>0.32504319359825407</v>
      </c>
      <c r="F25" s="113">
        <v>1</v>
      </c>
      <c r="I25" s="10"/>
      <c r="J25" s="10"/>
      <c r="K25" s="10"/>
      <c r="L25" s="10"/>
      <c r="M25" s="10"/>
    </row>
    <row r="26" spans="1:13">
      <c r="A26" s="112" t="s">
        <v>29</v>
      </c>
      <c r="B26" s="113">
        <v>0.27869356624431046</v>
      </c>
      <c r="C26" s="113">
        <v>7.5470537581498354E-2</v>
      </c>
      <c r="D26" s="113">
        <v>0.3294378152294255</v>
      </c>
      <c r="E26" s="113">
        <v>0.31639808094476574</v>
      </c>
      <c r="F26" s="113">
        <v>1</v>
      </c>
      <c r="I26" s="10"/>
      <c r="J26" s="10"/>
      <c r="K26" s="10"/>
      <c r="L26" s="10"/>
      <c r="M26" s="10"/>
    </row>
    <row r="27" spans="1:13">
      <c r="A27" s="112" t="s">
        <v>30</v>
      </c>
      <c r="B27" s="113">
        <v>0.21218359476934676</v>
      </c>
      <c r="C27" s="113">
        <v>9.1565426657774937E-2</v>
      </c>
      <c r="D27" s="113">
        <v>0.38542723766998171</v>
      </c>
      <c r="E27" s="113">
        <v>0.31082374090289655</v>
      </c>
      <c r="F27" s="113">
        <v>0.99999999999999989</v>
      </c>
      <c r="I27" s="10"/>
      <c r="J27" s="10"/>
      <c r="K27" s="10"/>
      <c r="L27" s="10"/>
      <c r="M27" s="10"/>
    </row>
    <row r="28" spans="1:13">
      <c r="A28" s="112" t="s">
        <v>31</v>
      </c>
      <c r="B28" s="113">
        <v>0.19291203119623809</v>
      </c>
      <c r="C28" s="113">
        <v>0.187922926941163</v>
      </c>
      <c r="D28" s="113">
        <v>0.31115953664411061</v>
      </c>
      <c r="E28" s="113">
        <v>0.3080055052184883</v>
      </c>
      <c r="F28" s="113">
        <v>1</v>
      </c>
      <c r="I28" s="10"/>
      <c r="J28" s="10"/>
      <c r="K28" s="10"/>
      <c r="L28" s="10"/>
      <c r="M28" s="10"/>
    </row>
    <row r="29" spans="1:13">
      <c r="A29" s="112" t="s">
        <v>32</v>
      </c>
      <c r="B29" s="113">
        <v>0.27403126231446207</v>
      </c>
      <c r="C29" s="113">
        <v>0.11887560751346384</v>
      </c>
      <c r="D29" s="113">
        <v>0.3040325758570866</v>
      </c>
      <c r="E29" s="113">
        <v>0.30306055431498741</v>
      </c>
      <c r="F29" s="113">
        <v>0.99999999999999978</v>
      </c>
      <c r="I29" s="10"/>
      <c r="J29" s="10"/>
      <c r="K29" s="10"/>
      <c r="L29" s="10"/>
      <c r="M29" s="10"/>
    </row>
    <row r="30" spans="1:13">
      <c r="A30" s="112" t="s">
        <v>33</v>
      </c>
      <c r="B30" s="113">
        <v>0.23395167973481226</v>
      </c>
      <c r="C30" s="113">
        <v>9.6034933384330987E-2</v>
      </c>
      <c r="D30" s="113">
        <v>0.38302416013259388</v>
      </c>
      <c r="E30" s="113">
        <v>0.28698922674826277</v>
      </c>
      <c r="F30" s="113">
        <v>0.99999999999999989</v>
      </c>
      <c r="I30" s="10"/>
      <c r="J30" s="10"/>
      <c r="K30" s="10"/>
      <c r="L30" s="10"/>
      <c r="M30" s="10"/>
    </row>
    <row r="31" spans="1:13">
      <c r="A31" s="112" t="s">
        <v>34</v>
      </c>
      <c r="B31" s="113">
        <v>0.38799661876584951</v>
      </c>
      <c r="C31" s="113">
        <v>9.7961867192636429E-2</v>
      </c>
      <c r="D31" s="113">
        <v>0.23214677060830907</v>
      </c>
      <c r="E31" s="113">
        <v>0.28189474343320503</v>
      </c>
      <c r="F31" s="113">
        <v>1</v>
      </c>
      <c r="I31" s="10"/>
      <c r="J31" s="10"/>
      <c r="K31" s="10"/>
      <c r="L31" s="10"/>
      <c r="M31" s="10"/>
    </row>
    <row r="32" spans="1:13">
      <c r="A32" s="112" t="s">
        <v>35</v>
      </c>
      <c r="B32" s="113">
        <v>0.39434637129341177</v>
      </c>
      <c r="C32" s="113">
        <v>6.9089650398061614E-2</v>
      </c>
      <c r="D32" s="113">
        <v>0.28298142379139263</v>
      </c>
      <c r="E32" s="113">
        <v>0.25358255451713407</v>
      </c>
      <c r="F32" s="113">
        <v>1</v>
      </c>
      <c r="I32" s="10"/>
      <c r="J32" s="10"/>
      <c r="K32" s="10"/>
      <c r="L32" s="10"/>
      <c r="M32" s="10"/>
    </row>
    <row r="33" spans="1:13">
      <c r="A33" s="112" t="s">
        <v>36</v>
      </c>
      <c r="B33" s="113">
        <v>0.32364160379757562</v>
      </c>
      <c r="C33" s="113">
        <v>0.11388488598796302</v>
      </c>
      <c r="D33" s="113">
        <v>0.32660845977790964</v>
      </c>
      <c r="E33" s="113">
        <v>0.23586505043655168</v>
      </c>
      <c r="F33" s="113">
        <v>1</v>
      </c>
      <c r="I33" s="10"/>
      <c r="J33" s="10"/>
      <c r="K33" s="10"/>
      <c r="L33" s="10"/>
      <c r="M33" s="10"/>
    </row>
    <row r="34" spans="1:13">
      <c r="A34" s="112" t="s">
        <v>37</v>
      </c>
      <c r="B34" s="113">
        <v>0.36854725724754822</v>
      </c>
      <c r="C34" s="113">
        <v>7.8322017458777884E-2</v>
      </c>
      <c r="D34" s="113">
        <v>0.3188112943205087</v>
      </c>
      <c r="E34" s="113">
        <v>0.23431943097316518</v>
      </c>
      <c r="F34" s="113">
        <v>1</v>
      </c>
      <c r="I34" s="10"/>
      <c r="J34" s="10"/>
      <c r="K34" s="10"/>
      <c r="L34" s="10"/>
      <c r="M34" s="10"/>
    </row>
    <row r="35" spans="1:13">
      <c r="A35" s="112" t="s">
        <v>38</v>
      </c>
      <c r="B35" s="113">
        <v>0.41194746957078798</v>
      </c>
      <c r="C35" s="113">
        <v>0.1501601537475977</v>
      </c>
      <c r="D35" s="113">
        <v>0.2394939141575913</v>
      </c>
      <c r="E35" s="113">
        <v>0.19839846252402288</v>
      </c>
      <c r="F35" s="113">
        <v>1</v>
      </c>
      <c r="I35" s="10"/>
      <c r="J35" s="10"/>
      <c r="K35" s="10"/>
      <c r="L35" s="10"/>
      <c r="M35" s="10"/>
    </row>
    <row r="36" spans="1:13">
      <c r="A36" s="112" t="s">
        <v>39</v>
      </c>
      <c r="B36" s="113">
        <v>7.1114546596453929E-2</v>
      </c>
      <c r="C36" s="113">
        <v>0.23740277308082514</v>
      </c>
      <c r="D36" s="113">
        <v>0.53997777670418856</v>
      </c>
      <c r="E36" s="113">
        <v>0.15150490361853228</v>
      </c>
      <c r="F36" s="113">
        <v>1</v>
      </c>
      <c r="I36" s="10"/>
      <c r="J36" s="10"/>
      <c r="K36" s="10"/>
      <c r="L36" s="10"/>
      <c r="M36" s="10"/>
    </row>
    <row r="37" spans="1:13">
      <c r="A37" s="112" t="s">
        <v>40</v>
      </c>
      <c r="B37" s="113">
        <v>0.38154400317470011</v>
      </c>
      <c r="C37" s="113">
        <v>0.13483317561586131</v>
      </c>
      <c r="D37" s="113">
        <v>0.3849934369180989</v>
      </c>
      <c r="E37" s="113">
        <v>9.86293842913398E-2</v>
      </c>
      <c r="F37" s="113">
        <v>1</v>
      </c>
      <c r="I37" s="10"/>
      <c r="J37" s="10"/>
      <c r="K37" s="10"/>
      <c r="L37" s="10"/>
      <c r="M37" s="10"/>
    </row>
    <row r="38" spans="1:13">
      <c r="A38" s="112" t="s">
        <v>41</v>
      </c>
      <c r="B38" s="113">
        <v>0.55115610655913516</v>
      </c>
      <c r="C38" s="113">
        <v>5.6689974690060478E-2</v>
      </c>
      <c r="D38" s="113">
        <v>0.32085710608725493</v>
      </c>
      <c r="E38" s="113">
        <v>7.1296812663549369E-2</v>
      </c>
      <c r="F38" s="113">
        <v>0.99999999999999989</v>
      </c>
      <c r="I38" s="10"/>
      <c r="J38" s="10"/>
      <c r="K38" s="10"/>
      <c r="L38" s="10"/>
      <c r="M38" s="10"/>
    </row>
    <row r="39" spans="1:13">
      <c r="I39" s="10"/>
      <c r="J39" s="10"/>
      <c r="K39" s="10"/>
      <c r="L39" s="10"/>
      <c r="M39" s="10"/>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cols>
    <col min="1" max="16384" width="9.140625" style="46"/>
  </cols>
  <sheetData/>
  <pageMargins left="0.7" right="0.7" top="0.75" bottom="0.75" header="0.3" footer="0.3"/>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heetViews>
  <sheetFormatPr defaultColWidth="8.7109375" defaultRowHeight="16.5"/>
  <cols>
    <col min="1" max="1" width="15.5703125" style="78" customWidth="1"/>
    <col min="2" max="2" width="15.42578125" style="78" bestFit="1" customWidth="1"/>
    <col min="3" max="3" width="23.42578125" style="78" bestFit="1" customWidth="1"/>
    <col min="4" max="4" width="24.140625" style="78" bestFit="1" customWidth="1"/>
    <col min="5" max="16384" width="8.7109375" style="78"/>
  </cols>
  <sheetData>
    <row r="1" spans="1:4">
      <c r="A1" s="179" t="s">
        <v>180</v>
      </c>
    </row>
    <row r="2" spans="1:4" ht="43.5">
      <c r="B2" s="143" t="s">
        <v>146</v>
      </c>
      <c r="C2" s="143" t="s">
        <v>142</v>
      </c>
      <c r="D2" s="144" t="s">
        <v>143</v>
      </c>
    </row>
    <row r="3" spans="1:4">
      <c r="A3" s="78" t="s">
        <v>144</v>
      </c>
    </row>
    <row r="4" spans="1:4">
      <c r="A4" s="79" t="s">
        <v>47</v>
      </c>
      <c r="B4" s="80">
        <v>400</v>
      </c>
      <c r="C4" s="80">
        <v>450</v>
      </c>
      <c r="D4" s="80">
        <v>550</v>
      </c>
    </row>
    <row r="5" spans="1:4">
      <c r="A5" s="81" t="s">
        <v>48</v>
      </c>
      <c r="B5" s="82">
        <v>800</v>
      </c>
      <c r="C5" s="82">
        <v>800</v>
      </c>
      <c r="D5" s="82">
        <v>500</v>
      </c>
    </row>
    <row r="6" spans="1:4">
      <c r="A6" s="81" t="s">
        <v>49</v>
      </c>
      <c r="B6" s="82">
        <v>900</v>
      </c>
      <c r="C6" s="82">
        <v>900</v>
      </c>
      <c r="D6" s="82">
        <v>600</v>
      </c>
    </row>
    <row r="7" spans="1:4">
      <c r="A7" s="81" t="s">
        <v>50</v>
      </c>
      <c r="B7" s="82">
        <v>1000</v>
      </c>
      <c r="C7" s="82">
        <v>1000</v>
      </c>
      <c r="D7" s="82">
        <v>750</v>
      </c>
    </row>
    <row r="8" spans="1:4">
      <c r="A8" s="81" t="s">
        <v>51</v>
      </c>
      <c r="B8" s="82">
        <v>1250</v>
      </c>
      <c r="C8" s="82">
        <v>1300</v>
      </c>
      <c r="D8" s="82">
        <v>850</v>
      </c>
    </row>
    <row r="9" spans="1:4">
      <c r="A9" s="81" t="s">
        <v>52</v>
      </c>
      <c r="B9" s="82">
        <v>1300</v>
      </c>
      <c r="C9" s="82">
        <v>1350</v>
      </c>
      <c r="D9" s="82">
        <v>950</v>
      </c>
    </row>
    <row r="10" spans="1:4">
      <c r="A10" s="81" t="s">
        <v>53</v>
      </c>
      <c r="B10" s="82">
        <v>1450</v>
      </c>
      <c r="C10" s="82">
        <v>1450</v>
      </c>
      <c r="D10" s="82">
        <v>950</v>
      </c>
    </row>
    <row r="11" spans="1:4">
      <c r="A11" s="81" t="s">
        <v>54</v>
      </c>
      <c r="B11" s="82">
        <v>1450</v>
      </c>
      <c r="C11" s="82">
        <v>1500</v>
      </c>
      <c r="D11" s="82">
        <v>1100</v>
      </c>
    </row>
    <row r="12" spans="1:4">
      <c r="A12" s="81" t="s">
        <v>55</v>
      </c>
      <c r="B12" s="82">
        <v>1500</v>
      </c>
      <c r="C12" s="82">
        <v>1550</v>
      </c>
      <c r="D12" s="82">
        <v>1200</v>
      </c>
    </row>
    <row r="13" spans="1:4">
      <c r="A13" s="83" t="s">
        <v>56</v>
      </c>
      <c r="B13" s="84">
        <v>1550</v>
      </c>
      <c r="C13" s="84">
        <v>1550</v>
      </c>
      <c r="D13" s="84">
        <v>2050</v>
      </c>
    </row>
    <row r="14" spans="1:4">
      <c r="A14" s="81"/>
      <c r="B14" s="82"/>
      <c r="C14" s="82"/>
      <c r="D14" s="82"/>
    </row>
    <row r="15" spans="1:4">
      <c r="A15" s="179" t="s">
        <v>182</v>
      </c>
    </row>
    <row r="16" spans="1:4">
      <c r="A16" s="78" t="s">
        <v>145</v>
      </c>
    </row>
    <row r="17" spans="1:5">
      <c r="A17" s="79" t="s">
        <v>47</v>
      </c>
      <c r="B17" s="85">
        <v>1.9E-2</v>
      </c>
      <c r="C17" s="85">
        <v>2.1000000000000001E-2</v>
      </c>
      <c r="D17" s="85">
        <v>2.7E-2</v>
      </c>
    </row>
    <row r="18" spans="1:5">
      <c r="A18" s="81" t="s">
        <v>48</v>
      </c>
      <c r="B18" s="86">
        <v>2.4E-2</v>
      </c>
      <c r="C18" s="86">
        <v>2.4E-2</v>
      </c>
      <c r="D18" s="86">
        <v>1.4999999999999999E-2</v>
      </c>
    </row>
    <row r="19" spans="1:5">
      <c r="A19" s="81" t="s">
        <v>49</v>
      </c>
      <c r="B19" s="86">
        <v>0.02</v>
      </c>
      <c r="C19" s="86">
        <v>2.1000000000000001E-2</v>
      </c>
      <c r="D19" s="86">
        <v>1.4E-2</v>
      </c>
    </row>
    <row r="20" spans="1:5">
      <c r="A20" s="81" t="s">
        <v>50</v>
      </c>
      <c r="B20" s="86">
        <v>1.7000000000000001E-2</v>
      </c>
      <c r="C20" s="86">
        <v>1.7000000000000001E-2</v>
      </c>
      <c r="D20" s="86">
        <v>1.2999999999999999E-2</v>
      </c>
    </row>
    <row r="21" spans="1:5">
      <c r="A21" s="81" t="s">
        <v>51</v>
      </c>
      <c r="B21" s="86">
        <v>1.7000000000000001E-2</v>
      </c>
      <c r="C21" s="86">
        <v>1.7000000000000001E-2</v>
      </c>
      <c r="D21" s="86">
        <v>1.0999999999999999E-2</v>
      </c>
    </row>
    <row r="22" spans="1:5">
      <c r="A22" s="81" t="s">
        <v>52</v>
      </c>
      <c r="B22" s="86">
        <v>1.4E-2</v>
      </c>
      <c r="C22" s="86">
        <v>1.4E-2</v>
      </c>
      <c r="D22" s="86">
        <v>0.01</v>
      </c>
    </row>
    <row r="23" spans="1:5">
      <c r="A23" s="81" t="s">
        <v>53</v>
      </c>
      <c r="B23" s="86">
        <v>1.2999999999999999E-2</v>
      </c>
      <c r="C23" s="86">
        <v>1.2999999999999999E-2</v>
      </c>
      <c r="D23" s="86">
        <v>8.9999999999999993E-3</v>
      </c>
    </row>
    <row r="24" spans="1:5">
      <c r="A24" s="81" t="s">
        <v>54</v>
      </c>
      <c r="B24" s="86">
        <v>1.0999999999999999E-2</v>
      </c>
      <c r="C24" s="86">
        <v>1.0999999999999999E-2</v>
      </c>
      <c r="D24" s="86">
        <v>8.9999999999999993E-3</v>
      </c>
    </row>
    <row r="25" spans="1:5">
      <c r="A25" s="81" t="s">
        <v>55</v>
      </c>
      <c r="B25" s="86">
        <v>8.9999999999999993E-3</v>
      </c>
      <c r="C25" s="86">
        <v>0.01</v>
      </c>
      <c r="D25" s="86">
        <v>8.0000000000000002E-3</v>
      </c>
    </row>
    <row r="26" spans="1:5">
      <c r="A26" s="83" t="s">
        <v>56</v>
      </c>
      <c r="B26" s="87">
        <v>5.0000000000000001E-3</v>
      </c>
      <c r="C26" s="87">
        <v>5.0000000000000001E-3</v>
      </c>
      <c r="D26" s="87">
        <v>7.0000000000000001E-3</v>
      </c>
    </row>
    <row r="27" spans="1:5">
      <c r="A27" s="81"/>
      <c r="B27" s="86"/>
      <c r="C27" s="86"/>
      <c r="D27" s="86"/>
    </row>
    <row r="28" spans="1:5">
      <c r="A28" s="180" t="s">
        <v>181</v>
      </c>
      <c r="B28" s="178"/>
      <c r="C28" s="178"/>
      <c r="D28" s="178"/>
      <c r="E28" s="178"/>
    </row>
    <row r="29" spans="1:5">
      <c r="A29" s="180"/>
      <c r="B29" s="178"/>
      <c r="C29" s="178"/>
      <c r="D29" s="178"/>
      <c r="E29" s="178"/>
    </row>
    <row r="30" spans="1:5">
      <c r="B30" s="88"/>
      <c r="C30" s="88"/>
      <c r="D30" s="88"/>
    </row>
    <row r="31" spans="1:5">
      <c r="B31" s="88"/>
      <c r="C31" s="88"/>
      <c r="D31" s="88"/>
    </row>
    <row r="32" spans="1:5">
      <c r="B32" s="88"/>
      <c r="C32" s="88"/>
      <c r="D32" s="88"/>
    </row>
    <row r="33" spans="2:4">
      <c r="B33" s="88"/>
      <c r="C33" s="88"/>
      <c r="D33" s="88"/>
    </row>
    <row r="34" spans="2:4">
      <c r="B34" s="88"/>
      <c r="C34" s="88"/>
      <c r="D34" s="88"/>
    </row>
    <row r="35" spans="2:4">
      <c r="B35" s="88"/>
    </row>
    <row r="36" spans="2:4">
      <c r="B36" s="8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8" workbookViewId="0">
      <selection activeCell="S30" sqref="S30"/>
    </sheetView>
  </sheetViews>
  <sheetFormatPr defaultColWidth="9.140625" defaultRowHeight="15"/>
  <cols>
    <col min="1" max="16384" width="9.140625" style="46"/>
  </cols>
  <sheetData/>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opLeftCell="B1" workbookViewId="0">
      <selection activeCell="A21" sqref="A21"/>
    </sheetView>
  </sheetViews>
  <sheetFormatPr defaultColWidth="9.140625" defaultRowHeight="12.75"/>
  <cols>
    <col min="1" max="1" width="47.85546875" style="53" bestFit="1" customWidth="1"/>
    <col min="2" max="2" width="18.85546875" style="53" bestFit="1" customWidth="1"/>
    <col min="3" max="5" width="22.5703125" style="53" bestFit="1" customWidth="1"/>
    <col min="6" max="7" width="22.42578125" style="53" bestFit="1" customWidth="1"/>
    <col min="8" max="8" width="23.85546875" style="53" bestFit="1" customWidth="1"/>
    <col min="9" max="9" width="25.42578125" style="53" bestFit="1" customWidth="1"/>
    <col min="10" max="10" width="24.7109375" style="53" bestFit="1" customWidth="1"/>
    <col min="11" max="11" width="22.85546875" style="53" bestFit="1" customWidth="1"/>
    <col min="12" max="12" width="10.42578125" style="53" bestFit="1" customWidth="1"/>
    <col min="13" max="13" width="13.140625" style="53" bestFit="1" customWidth="1"/>
    <col min="14" max="16384" width="9.140625" style="53"/>
  </cols>
  <sheetData>
    <row r="1" spans="1:13" ht="15">
      <c r="A1" s="181" t="s">
        <v>183</v>
      </c>
    </row>
    <row r="2" spans="1:13" ht="15">
      <c r="A2" s="54"/>
      <c r="B2" s="11" t="s">
        <v>47</v>
      </c>
      <c r="C2" s="11" t="s">
        <v>48</v>
      </c>
      <c r="D2" s="11" t="s">
        <v>49</v>
      </c>
      <c r="E2" s="11" t="s">
        <v>50</v>
      </c>
      <c r="F2" s="11" t="s">
        <v>51</v>
      </c>
      <c r="G2" s="11" t="s">
        <v>52</v>
      </c>
      <c r="H2" s="11" t="s">
        <v>53</v>
      </c>
      <c r="I2" s="11" t="s">
        <v>54</v>
      </c>
      <c r="J2" s="11" t="s">
        <v>55</v>
      </c>
      <c r="K2" s="11" t="s">
        <v>56</v>
      </c>
      <c r="L2" s="55"/>
      <c r="M2" s="55"/>
    </row>
    <row r="3" spans="1:13">
      <c r="A3" s="54" t="s">
        <v>124</v>
      </c>
      <c r="B3" s="90">
        <v>0.19925147032614507</v>
      </c>
      <c r="C3" s="90">
        <v>0.19264448336252188</v>
      </c>
      <c r="D3" s="90">
        <v>0.1759927797833935</v>
      </c>
      <c r="E3" s="90">
        <v>0.18475267158752889</v>
      </c>
      <c r="F3" s="90">
        <v>0.18518518518518517</v>
      </c>
      <c r="G3" s="90">
        <v>0.18137417218543045</v>
      </c>
      <c r="H3" s="90">
        <v>0.17695590327169275</v>
      </c>
      <c r="I3" s="90">
        <v>0.16984520123839009</v>
      </c>
      <c r="J3" s="90">
        <v>0.17012847965738759</v>
      </c>
      <c r="K3" s="90">
        <v>0.13769048425330174</v>
      </c>
      <c r="L3" s="91"/>
      <c r="M3" s="91"/>
    </row>
    <row r="4" spans="1:13">
      <c r="B4" s="55"/>
      <c r="C4" s="55"/>
      <c r="D4" s="55"/>
      <c r="E4" s="55"/>
      <c r="F4" s="55"/>
      <c r="G4" s="55"/>
      <c r="H4" s="55"/>
      <c r="I4" s="55"/>
      <c r="J4" s="55"/>
      <c r="K4" s="55"/>
    </row>
    <row r="5" spans="1:13">
      <c r="A5" s="54"/>
    </row>
    <row r="6" spans="1:13">
      <c r="A6" s="182" t="s">
        <v>160</v>
      </c>
      <c r="B6" s="183"/>
      <c r="C6" s="184"/>
    </row>
    <row r="7" spans="1:13">
      <c r="A7" s="54"/>
      <c r="B7" s="56"/>
      <c r="C7" s="56"/>
      <c r="D7" s="56"/>
      <c r="E7" s="56"/>
      <c r="F7" s="56"/>
      <c r="G7" s="56"/>
      <c r="H7" s="56"/>
      <c r="I7" s="56"/>
      <c r="J7" s="56"/>
      <c r="K7" s="56"/>
    </row>
  </sheetData>
  <pageMargins left="0.7" right="0.7" top="0.75" bottom="0.75" header="0.3" footer="0.3"/>
  <pageSetup paperSize="9"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cols>
    <col min="1" max="16384" width="9.140625" style="46"/>
  </cols>
  <sheetData/>
  <pageMargins left="0.7" right="0.7" top="0.75" bottom="0.75" header="0.3" footer="0.3"/>
  <pageSetup paperSize="9"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opLeftCell="B1" workbookViewId="0"/>
  </sheetViews>
  <sheetFormatPr defaultColWidth="9.140625" defaultRowHeight="12.75"/>
  <cols>
    <col min="1" max="1" width="47.85546875" style="53" bestFit="1" customWidth="1"/>
    <col min="2" max="2" width="18.85546875" style="53" bestFit="1" customWidth="1"/>
    <col min="3" max="5" width="22.5703125" style="53" bestFit="1" customWidth="1"/>
    <col min="6" max="7" width="22.42578125" style="53" bestFit="1" customWidth="1"/>
    <col min="8" max="8" width="23.85546875" style="53" bestFit="1" customWidth="1"/>
    <col min="9" max="9" width="25.42578125" style="53" bestFit="1" customWidth="1"/>
    <col min="10" max="10" width="24.7109375" style="53" bestFit="1" customWidth="1"/>
    <col min="11" max="11" width="22.85546875" style="53" bestFit="1" customWidth="1"/>
    <col min="12" max="12" width="10.42578125" style="53" bestFit="1" customWidth="1"/>
    <col min="13" max="13" width="13.140625" style="53" bestFit="1" customWidth="1"/>
    <col min="14" max="16384" width="9.140625" style="53"/>
  </cols>
  <sheetData>
    <row r="1" spans="1:13" ht="15">
      <c r="A1" s="185" t="s">
        <v>184</v>
      </c>
      <c r="B1" s="55"/>
      <c r="C1" s="55"/>
      <c r="D1" s="55"/>
      <c r="E1" s="55"/>
      <c r="F1" s="55"/>
      <c r="G1" s="55"/>
      <c r="H1" s="55"/>
      <c r="I1" s="55"/>
      <c r="J1" s="55"/>
      <c r="K1" s="55"/>
      <c r="L1" s="55"/>
      <c r="M1" s="55"/>
    </row>
    <row r="2" spans="1:13" ht="15">
      <c r="A2" s="54"/>
      <c r="B2" s="11" t="s">
        <v>47</v>
      </c>
      <c r="C2" s="11" t="s">
        <v>48</v>
      </c>
      <c r="D2" s="11" t="s">
        <v>49</v>
      </c>
      <c r="E2" s="11" t="s">
        <v>50</v>
      </c>
      <c r="F2" s="11" t="s">
        <v>51</v>
      </c>
      <c r="G2" s="11" t="s">
        <v>52</v>
      </c>
      <c r="H2" s="11" t="s">
        <v>53</v>
      </c>
      <c r="I2" s="11" t="s">
        <v>54</v>
      </c>
      <c r="J2" s="11" t="s">
        <v>55</v>
      </c>
      <c r="K2" s="11" t="s">
        <v>56</v>
      </c>
      <c r="L2" s="55"/>
      <c r="M2" s="55"/>
    </row>
    <row r="3" spans="1:13">
      <c r="A3" s="53" t="s">
        <v>125</v>
      </c>
      <c r="B3" s="71">
        <v>14.582608695652164</v>
      </c>
      <c r="C3" s="71">
        <v>14.347826086956513</v>
      </c>
      <c r="D3" s="71">
        <v>17.804347826086946</v>
      </c>
      <c r="E3" s="71">
        <v>21.873913043478243</v>
      </c>
      <c r="F3" s="71">
        <v>27.391304347826068</v>
      </c>
      <c r="G3" s="71">
        <v>28.578260869565199</v>
      </c>
      <c r="H3" s="71">
        <v>32.45217391304346</v>
      </c>
      <c r="I3" s="71">
        <v>35.778260869565194</v>
      </c>
      <c r="J3" s="71">
        <v>41.452173913043453</v>
      </c>
      <c r="K3" s="71">
        <v>53.034782608695622</v>
      </c>
    </row>
    <row r="4" spans="1:13">
      <c r="A4" s="54"/>
    </row>
    <row r="5" spans="1:13">
      <c r="A5" s="182" t="s">
        <v>160</v>
      </c>
      <c r="B5" s="183"/>
      <c r="C5" s="184"/>
    </row>
    <row r="6" spans="1:13">
      <c r="A6" s="54"/>
      <c r="B6" s="145"/>
      <c r="C6" s="146"/>
      <c r="D6" s="56"/>
      <c r="E6" s="56"/>
      <c r="F6" s="56"/>
      <c r="G6" s="56"/>
      <c r="H6" s="56"/>
      <c r="I6" s="56"/>
      <c r="J6" s="56"/>
      <c r="K6" s="56"/>
    </row>
    <row r="7" spans="1:13">
      <c r="B7" s="57"/>
      <c r="C7" s="57"/>
      <c r="D7" s="57"/>
      <c r="E7" s="57"/>
      <c r="F7" s="57"/>
      <c r="G7" s="57"/>
      <c r="H7" s="57"/>
      <c r="I7" s="57"/>
      <c r="J7" s="57"/>
      <c r="K7" s="57"/>
      <c r="L7" s="57"/>
      <c r="M7" s="56"/>
    </row>
    <row r="8" spans="1:13">
      <c r="A8" s="54"/>
      <c r="L8" s="56"/>
    </row>
    <row r="9" spans="1:13">
      <c r="A9" s="54"/>
      <c r="L9" s="56"/>
    </row>
    <row r="10" spans="1:13">
      <c r="A10" s="54"/>
    </row>
    <row r="11" spans="1:13">
      <c r="B11" s="57"/>
    </row>
    <row r="12" spans="1:13">
      <c r="B12" s="57"/>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cols>
    <col min="1" max="16384" width="9.140625" style="46"/>
  </cols>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
  <sheetViews>
    <sheetView workbookViewId="0"/>
  </sheetViews>
  <sheetFormatPr defaultColWidth="9.140625" defaultRowHeight="15"/>
  <cols>
    <col min="1" max="25" width="9.140625" style="3"/>
    <col min="26" max="16384" width="9.140625" style="4"/>
  </cols>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80" zoomScaleNormal="80" workbookViewId="0">
      <selection activeCell="F3" sqref="F3"/>
    </sheetView>
  </sheetViews>
  <sheetFormatPr defaultColWidth="9.140625" defaultRowHeight="15"/>
  <cols>
    <col min="1" max="1" width="10" customWidth="1"/>
  </cols>
  <sheetData>
    <row r="1" spans="1:9" s="1" customFormat="1">
      <c r="A1" s="149" t="s">
        <v>164</v>
      </c>
      <c r="B1" s="150"/>
      <c r="C1" s="150"/>
      <c r="D1" s="151"/>
    </row>
    <row r="2" spans="1:9" ht="45">
      <c r="A2" s="152" t="s">
        <v>42</v>
      </c>
      <c r="B2" s="117" t="s">
        <v>127</v>
      </c>
      <c r="C2" s="117" t="s">
        <v>43</v>
      </c>
      <c r="D2" s="117" t="s">
        <v>126</v>
      </c>
    </row>
    <row r="3" spans="1:9">
      <c r="A3" s="114" t="s">
        <v>47</v>
      </c>
      <c r="B3" s="115">
        <v>0.12005112184038624</v>
      </c>
      <c r="C3" s="115">
        <v>1.0671345567508485E-2</v>
      </c>
      <c r="D3" s="116">
        <v>1.9116400790964667E-2</v>
      </c>
      <c r="F3" s="156" t="s">
        <v>163</v>
      </c>
      <c r="G3" s="148"/>
      <c r="H3" s="148"/>
      <c r="I3" s="9"/>
    </row>
    <row r="4" spans="1:9">
      <c r="A4" s="114" t="s">
        <v>48</v>
      </c>
      <c r="B4" s="115">
        <v>0.2233267064280981</v>
      </c>
      <c r="C4" s="115">
        <v>1.9783696715181501E-2</v>
      </c>
      <c r="D4" s="116">
        <v>3.1621530868408847E-2</v>
      </c>
      <c r="F4" s="6"/>
      <c r="G4" s="7"/>
      <c r="H4" s="7"/>
    </row>
    <row r="5" spans="1:9">
      <c r="A5" s="114" t="s">
        <v>49</v>
      </c>
      <c r="B5" s="115">
        <v>0.16749029631733411</v>
      </c>
      <c r="C5" s="115">
        <v>2.7532646838865561E-2</v>
      </c>
      <c r="D5" s="116">
        <v>4.0596101674137477E-2</v>
      </c>
      <c r="F5" s="6"/>
      <c r="G5" s="7"/>
      <c r="H5" s="7"/>
    </row>
    <row r="6" spans="1:9">
      <c r="A6" s="114" t="s">
        <v>50</v>
      </c>
      <c r="B6" s="115">
        <v>9.8087664489254947E-2</v>
      </c>
      <c r="C6" s="115">
        <v>4.7903123741586603E-2</v>
      </c>
      <c r="D6" s="116">
        <v>5.9453466866362152E-2</v>
      </c>
      <c r="F6" s="8"/>
      <c r="G6" s="6"/>
      <c r="H6" s="6"/>
    </row>
    <row r="7" spans="1:9">
      <c r="A7" s="114" t="s">
        <v>51</v>
      </c>
      <c r="B7" s="115">
        <v>9.3723374041465496E-2</v>
      </c>
      <c r="C7" s="115">
        <v>6.2687683368808603E-2</v>
      </c>
      <c r="D7" s="116">
        <v>7.4153470597327562E-2</v>
      </c>
    </row>
    <row r="8" spans="1:9">
      <c r="A8" s="114" t="s">
        <v>52</v>
      </c>
      <c r="B8" s="115">
        <v>6.9875982202025941E-2</v>
      </c>
      <c r="C8" s="115">
        <v>7.8225852844733351E-2</v>
      </c>
      <c r="D8" s="116">
        <v>8.7617991781216181E-2</v>
      </c>
    </row>
    <row r="9" spans="1:9">
      <c r="A9" s="114" t="s">
        <v>53</v>
      </c>
      <c r="B9" s="115">
        <v>5.9708416169648774E-2</v>
      </c>
      <c r="C9" s="115">
        <v>0.10247943392970144</v>
      </c>
      <c r="D9" s="116">
        <v>0.10821718482669665</v>
      </c>
    </row>
    <row r="10" spans="1:9">
      <c r="A10" s="114" t="s">
        <v>54</v>
      </c>
      <c r="B10" s="115">
        <v>5.9954558364101108E-2</v>
      </c>
      <c r="C10" s="115">
        <v>0.12363803716274521</v>
      </c>
      <c r="D10" s="116">
        <v>0.12452576764613392</v>
      </c>
    </row>
    <row r="11" spans="1:9">
      <c r="A11" s="114" t="s">
        <v>55</v>
      </c>
      <c r="B11" s="115">
        <v>5.2059074126668561E-2</v>
      </c>
      <c r="C11" s="115">
        <v>0.173036875107864</v>
      </c>
      <c r="D11" s="116">
        <v>0.15820998939339834</v>
      </c>
    </row>
    <row r="12" spans="1:9">
      <c r="A12" s="120" t="s">
        <v>56</v>
      </c>
      <c r="B12" s="121">
        <v>5.5883745148158664E-2</v>
      </c>
      <c r="C12" s="121">
        <v>0.3538111948455388</v>
      </c>
      <c r="D12" s="75">
        <v>0.29648809555535421</v>
      </c>
    </row>
    <row r="13" spans="1:9">
      <c r="A13" s="118"/>
      <c r="B13" s="122">
        <v>1.0001609391271422</v>
      </c>
      <c r="C13" s="122">
        <v>0.99976989012253359</v>
      </c>
      <c r="D13" s="123">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cols>
    <col min="1" max="16384" width="9.140625" style="4"/>
  </cols>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heetViews>
  <sheetFormatPr defaultColWidth="9.140625" defaultRowHeight="15"/>
  <cols>
    <col min="1" max="1" width="31.140625" customWidth="1"/>
    <col min="2" max="2" width="17.42578125" customWidth="1"/>
    <col min="3" max="3" width="15" customWidth="1"/>
    <col min="4" max="4" width="15.28515625" customWidth="1"/>
    <col min="5" max="5" width="14.85546875" bestFit="1" customWidth="1"/>
    <col min="6" max="10" width="15" bestFit="1" customWidth="1"/>
    <col min="11" max="11" width="16.85546875" customWidth="1"/>
  </cols>
  <sheetData>
    <row r="1" spans="1:11">
      <c r="A1" s="153" t="s">
        <v>165</v>
      </c>
    </row>
    <row r="2" spans="1:11">
      <c r="A2" s="128" t="s">
        <v>46</v>
      </c>
      <c r="B2" s="127" t="s">
        <v>47</v>
      </c>
      <c r="C2" s="127" t="s">
        <v>48</v>
      </c>
      <c r="D2" s="127" t="s">
        <v>49</v>
      </c>
      <c r="E2" s="127" t="s">
        <v>50</v>
      </c>
      <c r="F2" s="127" t="s">
        <v>51</v>
      </c>
      <c r="G2" s="127" t="s">
        <v>52</v>
      </c>
      <c r="H2" s="127" t="s">
        <v>53</v>
      </c>
      <c r="I2" s="127" t="s">
        <v>54</v>
      </c>
      <c r="J2" s="127" t="s">
        <v>55</v>
      </c>
      <c r="K2" s="127" t="s">
        <v>56</v>
      </c>
    </row>
    <row r="3" spans="1:11">
      <c r="A3" s="92" t="s">
        <v>57</v>
      </c>
      <c r="B3" s="5">
        <v>0.25797872340425532</v>
      </c>
      <c r="C3" s="5">
        <v>0.22504892367906065</v>
      </c>
      <c r="D3" s="5">
        <v>0.24102564102564103</v>
      </c>
      <c r="E3" s="5">
        <v>0.25202312138728322</v>
      </c>
      <c r="F3" s="5">
        <v>0.26199261992619927</v>
      </c>
      <c r="G3" s="5">
        <v>0.27860696517412936</v>
      </c>
      <c r="H3" s="5">
        <v>0.27815934065934067</v>
      </c>
      <c r="I3" s="5">
        <v>0.28366445916114791</v>
      </c>
      <c r="J3" s="5">
        <v>0.29262777023971054</v>
      </c>
      <c r="K3" s="5">
        <v>0.30527123848515864</v>
      </c>
    </row>
    <row r="4" spans="1:11">
      <c r="A4" s="93" t="s">
        <v>58</v>
      </c>
      <c r="B4" s="5">
        <v>-0.7792553191489362</v>
      </c>
      <c r="C4" s="5">
        <v>-0.77103718199608606</v>
      </c>
      <c r="D4" s="5">
        <v>-0.60512820512820509</v>
      </c>
      <c r="E4" s="5">
        <v>-0.27630057803468205</v>
      </c>
      <c r="F4" s="5">
        <v>-0.20018450184501846</v>
      </c>
      <c r="G4" s="5">
        <v>-9.7844112769485903E-2</v>
      </c>
      <c r="H4" s="5">
        <v>-6.3873626373626369E-2</v>
      </c>
      <c r="I4" s="5">
        <v>-5.2428256070640174E-2</v>
      </c>
      <c r="J4" s="5">
        <v>-3.2564450474898234E-2</v>
      </c>
      <c r="K4" s="5">
        <v>-1.6888433981576252E-2</v>
      </c>
    </row>
    <row r="5" spans="1:11">
      <c r="A5" s="92" t="s">
        <v>59</v>
      </c>
      <c r="B5" s="5">
        <v>-0.52127659574468088</v>
      </c>
      <c r="C5" s="5">
        <v>-0.54598825831702547</v>
      </c>
      <c r="D5" s="5">
        <v>-0.36410256410256409</v>
      </c>
      <c r="E5" s="5">
        <v>-2.4277456647398842E-2</v>
      </c>
      <c r="F5" s="5">
        <v>6.1808118081180814E-2</v>
      </c>
      <c r="G5" s="5">
        <v>0.18076285240464346</v>
      </c>
      <c r="H5" s="5">
        <v>0.21428571428571427</v>
      </c>
      <c r="I5" s="5">
        <v>0.23123620309050771</v>
      </c>
      <c r="J5" s="5">
        <v>0.26006331976481228</v>
      </c>
      <c r="K5" s="5">
        <v>0.28838280450358239</v>
      </c>
    </row>
    <row r="7" spans="1:11">
      <c r="A7" s="156" t="s">
        <v>166</v>
      </c>
      <c r="B7" s="157"/>
      <c r="C7" s="157"/>
      <c r="D7" s="15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5"/>
  <cols>
    <col min="1" max="16384" width="8.7109375" style="46"/>
  </cols>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zoomScale="80" zoomScaleNormal="80" workbookViewId="0">
      <selection activeCell="F19" sqref="F19"/>
    </sheetView>
  </sheetViews>
  <sheetFormatPr defaultColWidth="9.140625" defaultRowHeight="12.75"/>
  <cols>
    <col min="1" max="1" width="15.42578125" style="13" bestFit="1" customWidth="1"/>
    <col min="2" max="2" width="19.28515625" style="13" customWidth="1"/>
    <col min="3" max="9" width="9.140625" style="13"/>
    <col min="10" max="10" width="10.140625" style="13" customWidth="1"/>
    <col min="11" max="16384" width="9.140625" style="13"/>
  </cols>
  <sheetData>
    <row r="1" spans="1:15" ht="19.5" customHeight="1">
      <c r="A1" s="163" t="s">
        <v>167</v>
      </c>
    </row>
    <row r="2" spans="1:15" ht="55.5" customHeight="1">
      <c r="A2" s="158" t="s">
        <v>60</v>
      </c>
      <c r="B2" s="159" t="s">
        <v>61</v>
      </c>
    </row>
    <row r="3" spans="1:15">
      <c r="A3" s="14" t="s">
        <v>31</v>
      </c>
      <c r="B3" s="15">
        <v>3.9748953974895321E-2</v>
      </c>
      <c r="D3" s="16"/>
      <c r="E3" s="17"/>
      <c r="F3" s="17"/>
      <c r="G3" s="17"/>
      <c r="H3" s="17"/>
      <c r="I3" s="17"/>
      <c r="J3" s="17"/>
      <c r="K3" s="17"/>
      <c r="L3" s="17"/>
      <c r="M3" s="17"/>
      <c r="N3" s="17"/>
      <c r="O3" s="17"/>
    </row>
    <row r="4" spans="1:15">
      <c r="A4" s="14" t="s">
        <v>23</v>
      </c>
      <c r="B4" s="15">
        <v>5.8275058275058196E-2</v>
      </c>
      <c r="D4" s="17"/>
      <c r="E4" s="17"/>
      <c r="F4" s="17"/>
      <c r="G4" s="17"/>
      <c r="H4" s="17"/>
      <c r="I4" s="17"/>
      <c r="J4" s="17"/>
      <c r="K4" s="17"/>
      <c r="L4" s="17"/>
      <c r="M4" s="17"/>
      <c r="N4" s="17"/>
      <c r="O4" s="17"/>
    </row>
    <row r="5" spans="1:15">
      <c r="A5" s="14" t="s">
        <v>39</v>
      </c>
      <c r="B5" s="15">
        <v>6.5843621399176905E-2</v>
      </c>
      <c r="D5" s="160" t="s">
        <v>44</v>
      </c>
      <c r="E5" s="161" t="s">
        <v>62</v>
      </c>
      <c r="F5" s="160"/>
      <c r="G5" s="162"/>
      <c r="H5" s="162"/>
      <c r="I5" s="162"/>
      <c r="J5" s="162"/>
    </row>
    <row r="6" spans="1:15">
      <c r="A6" s="14" t="s">
        <v>63</v>
      </c>
      <c r="B6" s="15">
        <v>0.13286713286713284</v>
      </c>
    </row>
    <row r="7" spans="1:15">
      <c r="A7" s="14" t="s">
        <v>15</v>
      </c>
      <c r="B7" s="15">
        <v>0.13489736070381242</v>
      </c>
    </row>
    <row r="8" spans="1:15">
      <c r="A8" s="14" t="s">
        <v>33</v>
      </c>
      <c r="B8" s="15">
        <v>0.20000000000000004</v>
      </c>
    </row>
    <row r="9" spans="1:15">
      <c r="A9" s="14" t="s">
        <v>22</v>
      </c>
      <c r="B9" s="15">
        <v>0.22251308900523564</v>
      </c>
    </row>
    <row r="10" spans="1:15">
      <c r="A10" s="14" t="s">
        <v>25</v>
      </c>
      <c r="B10" s="15">
        <v>0.22924901185770749</v>
      </c>
    </row>
    <row r="11" spans="1:15">
      <c r="A11" s="14" t="s">
        <v>40</v>
      </c>
      <c r="B11" s="15">
        <v>0.24458874458874466</v>
      </c>
    </row>
    <row r="12" spans="1:15">
      <c r="A12" s="14" t="s">
        <v>34</v>
      </c>
      <c r="B12" s="15">
        <v>0.26896551724137929</v>
      </c>
    </row>
    <row r="13" spans="1:15">
      <c r="A13" s="14" t="s">
        <v>27</v>
      </c>
      <c r="B13" s="15">
        <v>0.27615062761506276</v>
      </c>
    </row>
    <row r="14" spans="1:15">
      <c r="A14" s="14" t="s">
        <v>64</v>
      </c>
      <c r="B14" s="15">
        <v>0.27766990291262139</v>
      </c>
    </row>
    <row r="15" spans="1:15">
      <c r="A15" s="14" t="s">
        <v>24</v>
      </c>
      <c r="B15" s="15">
        <v>0.2993630573248407</v>
      </c>
    </row>
    <row r="16" spans="1:15">
      <c r="A16" s="14" t="s">
        <v>38</v>
      </c>
      <c r="B16" s="15">
        <v>0.30227743271221524</v>
      </c>
    </row>
    <row r="17" spans="1:2">
      <c r="A17" s="14" t="s">
        <v>29</v>
      </c>
      <c r="B17" s="15">
        <v>0.30769230769230776</v>
      </c>
    </row>
    <row r="18" spans="1:2">
      <c r="A18" s="13" t="s">
        <v>65</v>
      </c>
      <c r="B18" s="15">
        <v>0.31947615643465493</v>
      </c>
    </row>
    <row r="19" spans="1:2">
      <c r="A19" s="14" t="s">
        <v>11</v>
      </c>
      <c r="B19" s="15">
        <v>0.33698030634573306</v>
      </c>
    </row>
    <row r="20" spans="1:2">
      <c r="A20" s="14" t="s">
        <v>12</v>
      </c>
      <c r="B20" s="15">
        <v>0.34285714285714292</v>
      </c>
    </row>
    <row r="21" spans="1:2">
      <c r="A21" s="14" t="s">
        <v>35</v>
      </c>
      <c r="B21" s="15">
        <v>0.3564814814814814</v>
      </c>
    </row>
    <row r="22" spans="1:2">
      <c r="A22" s="14" t="s">
        <v>10</v>
      </c>
      <c r="B22" s="15">
        <v>0.3582417582417583</v>
      </c>
    </row>
    <row r="23" spans="1:2">
      <c r="A23" s="14" t="s">
        <v>13</v>
      </c>
      <c r="B23" s="15">
        <v>0.36328125</v>
      </c>
    </row>
    <row r="24" spans="1:2">
      <c r="A24" s="14" t="s">
        <v>19</v>
      </c>
      <c r="B24" s="15">
        <v>0.36703296703296712</v>
      </c>
    </row>
    <row r="25" spans="1:2">
      <c r="A25" s="14" t="s">
        <v>32</v>
      </c>
      <c r="B25" s="15">
        <v>0.37037037037037029</v>
      </c>
    </row>
    <row r="26" spans="1:2">
      <c r="A26" s="14" t="s">
        <v>30</v>
      </c>
      <c r="B26" s="15">
        <v>0.37313432835820898</v>
      </c>
    </row>
    <row r="27" spans="1:2">
      <c r="A27" s="14" t="s">
        <v>37</v>
      </c>
      <c r="B27" s="15">
        <v>0.37404580152671757</v>
      </c>
    </row>
    <row r="28" spans="1:2">
      <c r="A28" s="14" t="s">
        <v>8</v>
      </c>
      <c r="B28" s="15">
        <v>0.37562189054726369</v>
      </c>
    </row>
    <row r="29" spans="1:2">
      <c r="A29" s="14" t="s">
        <v>21</v>
      </c>
      <c r="B29" s="15">
        <v>0.39929328621908117</v>
      </c>
    </row>
    <row r="30" spans="1:2">
      <c r="A30" s="14" t="s">
        <v>18</v>
      </c>
      <c r="B30" s="15">
        <v>0.40709812108559501</v>
      </c>
    </row>
    <row r="31" spans="1:2">
      <c r="A31" s="14" t="s">
        <v>16</v>
      </c>
      <c r="B31" s="15">
        <v>0.42200000000000004</v>
      </c>
    </row>
    <row r="32" spans="1:2">
      <c r="A32" s="14" t="s">
        <v>41</v>
      </c>
      <c r="B32" s="15">
        <v>0.42342342342342343</v>
      </c>
    </row>
    <row r="33" spans="1:6">
      <c r="A33" s="14" t="s">
        <v>4</v>
      </c>
      <c r="B33" s="15">
        <v>0.42829457364341089</v>
      </c>
    </row>
    <row r="34" spans="1:6">
      <c r="A34" s="14" t="s">
        <v>9</v>
      </c>
      <c r="B34" s="15">
        <v>0.43913043478260871</v>
      </c>
    </row>
    <row r="35" spans="1:6">
      <c r="A35" s="14" t="s">
        <v>20</v>
      </c>
      <c r="B35" s="15">
        <v>0.44242424242424239</v>
      </c>
    </row>
    <row r="36" spans="1:6">
      <c r="A36" s="14" t="s">
        <v>14</v>
      </c>
      <c r="B36" s="15">
        <v>0.45295404814004381</v>
      </c>
      <c r="D36" s="16"/>
      <c r="E36" s="17"/>
      <c r="F36" s="17"/>
    </row>
    <row r="37" spans="1:6">
      <c r="A37" s="14" t="s">
        <v>36</v>
      </c>
      <c r="B37" s="15">
        <v>0.45719489981785072</v>
      </c>
    </row>
    <row r="38" spans="1:6">
      <c r="A38" s="14" t="s">
        <v>17</v>
      </c>
      <c r="B38" s="15">
        <v>0.46399999999999997</v>
      </c>
    </row>
    <row r="39" spans="1:6">
      <c r="A39" s="14" t="s">
        <v>28</v>
      </c>
      <c r="B39" s="15">
        <v>0.48717948717948717</v>
      </c>
    </row>
    <row r="40" spans="1:6">
      <c r="B40" s="18"/>
    </row>
    <row r="41" spans="1:6">
      <c r="B41" s="18"/>
    </row>
    <row r="46" spans="1:6">
      <c r="A46" s="14"/>
      <c r="B46" s="18"/>
    </row>
    <row r="85" spans="3:3">
      <c r="C85" s="1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cols>
    <col min="1" max="16384" width="9.140625" style="4"/>
  </cols>
  <sheetData/>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26</vt:i4>
      </vt:variant>
      <vt:variant>
        <vt:lpstr>Charts</vt:lpstr>
      </vt:variant>
      <vt:variant>
        <vt:i4>1</vt:i4>
      </vt:variant>
      <vt:variant>
        <vt:lpstr>Named Ranges</vt:lpstr>
      </vt:variant>
      <vt:variant>
        <vt:i4>2</vt:i4>
      </vt:variant>
    </vt:vector>
  </HeadingPairs>
  <TitlesOfParts>
    <vt:vector size="29" baseType="lpstr">
      <vt:lpstr>Intro</vt:lpstr>
      <vt:lpstr>Figure 3.1 - Data</vt:lpstr>
      <vt:lpstr>Figure 3.1</vt:lpstr>
      <vt:lpstr>Figure 3.2 - Data</vt:lpstr>
      <vt:lpstr>Figure 3.2</vt:lpstr>
      <vt:lpstr>Figure 3.3 data</vt:lpstr>
      <vt:lpstr>Figure 3.3</vt:lpstr>
      <vt:lpstr>Figure 3.4 - Data</vt:lpstr>
      <vt:lpstr>Figure 3.4</vt:lpstr>
      <vt:lpstr>Figure 3.5 data</vt:lpstr>
      <vt:lpstr>Figure 3.5</vt:lpstr>
      <vt:lpstr>Figure 7.1 data</vt:lpstr>
      <vt:lpstr>Figure 7.1 </vt:lpstr>
      <vt:lpstr>Figure 9.1 data</vt:lpstr>
      <vt:lpstr>Figure 10.1 data</vt:lpstr>
      <vt:lpstr>Figure 10.1 -2</vt:lpstr>
      <vt:lpstr>Fig 12.1 data</vt:lpstr>
      <vt:lpstr>Figure 12.1 </vt:lpstr>
      <vt:lpstr>Figure 12.2 data</vt:lpstr>
      <vt:lpstr>Figure 12.2</vt:lpstr>
      <vt:lpstr>Figure 12.3 &amp; 4 data</vt:lpstr>
      <vt:lpstr>Figure 12.3. &amp; 4</vt:lpstr>
      <vt:lpstr>Figure 12.5 data</vt:lpstr>
      <vt:lpstr>Figure 12.5</vt:lpstr>
      <vt:lpstr>Figure 12.6 data</vt:lpstr>
      <vt:lpstr>Figure 12.6</vt:lpstr>
      <vt:lpstr>Figure 9.1</vt:lpstr>
      <vt:lpstr>'Figure 3.5'!Print_Titles</vt:lpstr>
      <vt:lpstr>'Figure 3.5 data'!Print_Titles</vt:lpstr>
    </vt:vector>
  </TitlesOfParts>
  <Company>Central Agencies Shared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TWG: Data and Charts: Future of Tax - Interim Report - Sept 2018</dc:title>
  <dc:creator>Tax Working Group</dc:creator>
  <cp:lastModifiedBy>Geraldine Bruin [CASS]</cp:lastModifiedBy>
  <dcterms:created xsi:type="dcterms:W3CDTF">2018-08-21T05:36:15Z</dcterms:created>
  <dcterms:modified xsi:type="dcterms:W3CDTF">2018-09-19T03:10:11Z</dcterms:modified>
</cp:coreProperties>
</file>